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E77" i="6" l="1"/>
  <c r="C16" i="4"/>
  <c r="H8" i="4"/>
  <c r="H27" i="6"/>
  <c r="H26" i="6"/>
  <c r="H25" i="6"/>
  <c r="H55" i="6"/>
  <c r="H18" i="5" l="1"/>
  <c r="H9" i="4"/>
  <c r="H7" i="4"/>
  <c r="H10" i="6" l="1"/>
  <c r="H77" i="6" l="1"/>
  <c r="H42" i="5" l="1"/>
  <c r="G42" i="5"/>
  <c r="F42" i="5"/>
  <c r="E42" i="5"/>
  <c r="D42" i="5"/>
  <c r="C42" i="5"/>
  <c r="H16" i="4"/>
  <c r="G16" i="4"/>
  <c r="F16" i="4"/>
  <c r="E16" i="4"/>
  <c r="D16" i="4"/>
  <c r="G16" i="8"/>
  <c r="F16" i="8"/>
  <c r="E16" i="8"/>
  <c r="D16" i="8"/>
  <c r="H8" i="8"/>
  <c r="H6" i="8"/>
  <c r="C16" i="8"/>
  <c r="G77" i="6"/>
  <c r="F77" i="6"/>
  <c r="D77" i="6"/>
  <c r="C77" i="6"/>
  <c r="H16" i="8" l="1"/>
</calcChain>
</file>

<file path=xl/sharedStrings.xml><?xml version="1.0" encoding="utf-8"?>
<sst xmlns="http://schemas.openxmlformats.org/spreadsheetml/2006/main" count="224" uniqueCount="148">
  <si>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</si>
  <si>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</si>
  <si>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</si>
  <si>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</si>
  <si>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</si>
  <si>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</si>
  <si>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</si>
  <si>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</si>
  <si>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</si>
  <si>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</si>
  <si>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</si>
  <si>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</si>
  <si>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</si>
  <si>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</si>
  <si>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</si>
  <si>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</si>
  <si>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</si>
  <si>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</si>
  <si>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</si>
  <si>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</si>
  <si>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</si>
  <si>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</si>
  <si>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</si>
  <si>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</si>
  <si>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</si>
  <si>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</si>
  <si>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</si>
  <si>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</si>
  <si>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</si>
  <si>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</si>
  <si>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</si>
  <si>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</si>
  <si>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</si>
  <si>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</si>
  <si>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</si>
  <si>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</si>
  <si>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</si>
  <si>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</si>
  <si>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</si>
  <si>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</si>
  <si>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</si>
  <si>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</si>
  <si>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</si>
  <si>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</si>
  <si>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</si>
  <si>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</si>
  <si>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</si>
  <si>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</si>
  <si>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</si>
  <si>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</si>
  <si>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</si>
  <si>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</si>
  <si>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</si>
  <si>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</si>
  <si>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</si>
  <si>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</si>
  <si>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</si>
  <si>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</si>
  <si>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</si>
  <si>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</si>
  <si>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</si>
  <si>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</si>
  <si>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</si>
  <si>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</si>
  <si>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</si>
  <si>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</si>
  <si>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</si>
  <si>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</si>
  <si>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</si>
  <si>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</si>
  <si>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</si>
  <si>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</si>
  <si>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</si>
  <si>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</si>
  <si>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</si>
  <si>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</si>
  <si>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</si>
  <si>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</si>
  <si>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</si>
  <si>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</si>
  <si>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</si>
  <si>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</si>
  <si>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</si>
  <si>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</si>
  <si>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</si>
  <si>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</si>
  <si>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</si>
  <si>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</si>
  <si>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</si>
  <si>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</si>
  <si>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</si>
  <si>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</si>
  <si>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</si>
  <si>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</si>
  <si>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</si>
  <si>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</si>
  <si>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</si>
  <si>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</si>
  <si>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</si>
  <si>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</si>
  <si>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</si>
  <si>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</si>
  <si>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</si>
  <si>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</si>
  <si>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</si>
  <si>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</si>
  <si>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</si>
  <si>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</si>
  <si>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</si>
  <si>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</si>
  <si>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</si>
  <si>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</si>
  <si>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</si>
  <si>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</si>
  <si>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</si>
  <si>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</si>
  <si>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</si>
  <si>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</si>
  <si>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</si>
  <si>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</si>
  <si>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</si>
  <si>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</si>
  <si>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</si>
  <si>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</si>
  <si>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</si>
  <si>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</si>
  <si>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</si>
  <si>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</si>
  <si>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</si>
  <si>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</si>
  <si>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PRESIDENCIA SAPAL RURAL</t>
  </si>
  <si>
    <t>ADMINISTRACIÓN FINANCIERA Y COMERCIAL</t>
  </si>
  <si>
    <t>PLANEACIÓN, OPERACIÓN Y MANTENIMIENTO</t>
  </si>
  <si>
    <t>.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</si>
  <si>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</si>
  <si>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</si>
  <si>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</si>
  <si>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_________________________________________</t>
  </si>
  <si>
    <t>______________________________________</t>
  </si>
  <si>
    <t>________________________________</t>
  </si>
  <si>
    <t>______________________________________________</t>
  </si>
  <si>
    <t>_______________________________________</t>
  </si>
  <si>
    <t>Sistema de Agua Potable y Alcantarillado en la Zona Rural del Municipio de León, Guanajuato
Estado Analítico del Ejercicio del Presupuesto de Egresos
Clasificación Administrativa
Del 1 Enero al 31 Diciembre 2018</t>
  </si>
  <si>
    <t>Sistema de Agua Potable y Alcantarillado en la Zona Rural del Municipio de León, Guanajuato
Estado Analítico del Ejercicio del Presupuesto de Egresos
Clasificación por Objeto del Gasto (Capítulo y Concepto)
Del 1 Enero al 31 Diciembre 2018</t>
  </si>
  <si>
    <t>Sistema de Agua Potable y Alcantarillado en la Zona Rural del Municipio de León, Guanajuato
Estado Analítico del Ejercicio del Presupuesto de Egresos
Clasificación Económica (por Tipo de Gasto)
Del 1 Enero al 31 Diciembre 2018</t>
  </si>
  <si>
    <t>Sistema de Agua Potable y alcantarillado en la Zona Rural del Municipio de León, Guanajuato
Estado Analítico del Ejercicio del Presupuesto de Egresos
Clasificación Funcional (Finalidad y Función)
Del 1 Enero al 31 Diciembre 2018</t>
  </si>
  <si>
    <t>Encargado de Despacho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</si>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</sst>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opLeftCell="A61" workbookViewId="0">
      <selection activeCell="H77" sqref="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0" t="s">
        <v>143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/>
      <c r="D6" s="15"/>
      <c r="E6" s="15"/>
      <c r="F6" s="15"/>
      <c r="G6" s="15"/>
      <c r="H6" s="15"/>
    </row>
    <row r="7" spans="1:8" x14ac:dyDescent="0.2">
      <c r="A7" s="5"/>
      <c r="B7" s="11" t="s">
        <v>71</v>
      </c>
      <c r="C7" s="15"/>
      <c r="D7" s="15"/>
      <c r="E7" s="15"/>
      <c r="F7" s="15"/>
      <c r="G7" s="15"/>
      <c r="H7" s="15"/>
    </row>
    <row r="8" spans="1:8" x14ac:dyDescent="0.2">
      <c r="A8" s="5"/>
      <c r="B8" s="11" t="s">
        <v>72</v>
      </c>
      <c r="C8" s="15"/>
      <c r="D8" s="15"/>
      <c r="E8" s="15"/>
      <c r="F8" s="15"/>
      <c r="G8" s="15"/>
      <c r="H8" s="15"/>
    </row>
    <row r="9" spans="1:8" x14ac:dyDescent="0.2">
      <c r="A9" s="5"/>
      <c r="B9" s="11" t="s">
        <v>35</v>
      </c>
      <c r="C9" s="15"/>
      <c r="D9" s="15"/>
      <c r="E9" s="15"/>
      <c r="F9" s="15"/>
      <c r="G9" s="15"/>
      <c r="H9" s="15"/>
    </row>
    <row r="10" spans="1:8" x14ac:dyDescent="0.2">
      <c r="A10" s="5"/>
      <c r="B10" s="11" t="s">
        <v>73</v>
      </c>
      <c r="C10" s="15">
        <v>139414.94</v>
      </c>
      <c r="D10" s="15">
        <v>0</v>
      </c>
      <c r="E10" s="15">
        <v>139414.94</v>
      </c>
      <c r="F10" s="15">
        <v>129865.92</v>
      </c>
      <c r="G10" s="15">
        <v>129865.92</v>
      </c>
      <c r="H10" s="15">
        <f>+E10-F10</f>
        <v>9549.0200000000041</v>
      </c>
    </row>
    <row r="11" spans="1:8" x14ac:dyDescent="0.2">
      <c r="A11" s="5"/>
      <c r="B11" s="11" t="s">
        <v>36</v>
      </c>
      <c r="C11" s="15"/>
      <c r="D11" s="15"/>
      <c r="E11" s="15"/>
      <c r="F11" s="15"/>
      <c r="G11" s="15"/>
      <c r="H11" s="15"/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/>
      <c r="D14" s="15"/>
      <c r="E14" s="15"/>
      <c r="F14" s="15"/>
      <c r="G14" s="15"/>
      <c r="H14" s="15"/>
    </row>
    <row r="15" spans="1:8" x14ac:dyDescent="0.2">
      <c r="A15" s="5"/>
      <c r="B15" s="11" t="s">
        <v>76</v>
      </c>
      <c r="C15" s="15"/>
      <c r="D15" s="15"/>
      <c r="E15" s="15"/>
      <c r="F15" s="15"/>
      <c r="G15" s="15"/>
      <c r="H15" s="15"/>
    </row>
    <row r="16" spans="1:8" x14ac:dyDescent="0.2">
      <c r="A16" s="5"/>
      <c r="B16" s="11" t="s">
        <v>77</v>
      </c>
      <c r="C16" s="15"/>
      <c r="D16" s="15"/>
      <c r="E16" s="15"/>
      <c r="F16" s="15"/>
      <c r="G16" s="15"/>
      <c r="H16" s="15"/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/>
      <c r="D18" s="15"/>
      <c r="E18" s="15"/>
      <c r="F18" s="15"/>
      <c r="G18" s="15"/>
      <c r="H18" s="15"/>
    </row>
    <row r="19" spans="1:8" x14ac:dyDescent="0.2">
      <c r="A19" s="5"/>
      <c r="B19" s="11" t="s">
        <v>80</v>
      </c>
      <c r="C19" s="15"/>
      <c r="D19" s="15"/>
      <c r="E19" s="15"/>
      <c r="F19" s="15"/>
      <c r="G19" s="15"/>
      <c r="H19" s="15"/>
    </row>
    <row r="20" spans="1:8" x14ac:dyDescent="0.2">
      <c r="A20" s="5"/>
      <c r="B20" s="11" t="s">
        <v>81</v>
      </c>
      <c r="C20" s="15"/>
      <c r="D20" s="15"/>
      <c r="E20" s="15"/>
      <c r="F20" s="15"/>
      <c r="G20" s="15"/>
      <c r="H20" s="15"/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/>
      <c r="D22" s="15"/>
      <c r="E22" s="15"/>
      <c r="F22" s="15"/>
      <c r="G22" s="15"/>
      <c r="H22" s="15"/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/>
      <c r="D24" s="15"/>
      <c r="E24" s="15"/>
      <c r="F24" s="15"/>
      <c r="G24" s="15"/>
      <c r="H24" s="15"/>
    </row>
    <row r="25" spans="1:8" x14ac:dyDescent="0.2">
      <c r="A25" s="5"/>
      <c r="B25" s="11" t="s">
        <v>85</v>
      </c>
      <c r="C25" s="15">
        <v>2640000</v>
      </c>
      <c r="D25" s="15">
        <v>0</v>
      </c>
      <c r="E25" s="15">
        <v>2640000</v>
      </c>
      <c r="F25" s="15">
        <v>2463863.04</v>
      </c>
      <c r="G25" s="15">
        <v>2463863.04</v>
      </c>
      <c r="H25" s="15">
        <f>+E25-F25</f>
        <v>176136.95999999996</v>
      </c>
    </row>
    <row r="26" spans="1:8" x14ac:dyDescent="0.2">
      <c r="A26" s="5"/>
      <c r="B26" s="11" t="s">
        <v>86</v>
      </c>
      <c r="C26" s="15">
        <v>15586338.060000001</v>
      </c>
      <c r="D26" s="15">
        <v>0</v>
      </c>
      <c r="E26" s="15">
        <v>15586338.060000001</v>
      </c>
      <c r="F26" s="15">
        <v>12157602.779999999</v>
      </c>
      <c r="G26" s="15">
        <v>12157602.779999999</v>
      </c>
      <c r="H26" s="15">
        <f>+E26-F26</f>
        <v>3428735.2800000012</v>
      </c>
    </row>
    <row r="27" spans="1:8" x14ac:dyDescent="0.2">
      <c r="A27" s="5"/>
      <c r="B27" s="11" t="s">
        <v>87</v>
      </c>
      <c r="C27" s="15">
        <v>8401</v>
      </c>
      <c r="D27" s="15">
        <v>0</v>
      </c>
      <c r="E27" s="15">
        <v>8401</v>
      </c>
      <c r="F27" s="15">
        <v>3450</v>
      </c>
      <c r="G27" s="15">
        <v>3450</v>
      </c>
      <c r="H27" s="15">
        <f>+E27-F27</f>
        <v>4951</v>
      </c>
    </row>
    <row r="28" spans="1:8" x14ac:dyDescent="0.2">
      <c r="A28" s="5"/>
      <c r="B28" s="11" t="s">
        <v>88</v>
      </c>
      <c r="C28" s="15"/>
      <c r="D28" s="15"/>
      <c r="E28" s="15"/>
      <c r="F28" s="15"/>
      <c r="G28" s="15"/>
      <c r="H28" s="15"/>
    </row>
    <row r="29" spans="1:8" x14ac:dyDescent="0.2">
      <c r="A29" s="5"/>
      <c r="B29" s="11" t="s">
        <v>89</v>
      </c>
      <c r="C29" s="15"/>
      <c r="D29" s="15"/>
      <c r="E29" s="15"/>
      <c r="F29" s="15"/>
      <c r="G29" s="15"/>
      <c r="H29" s="15"/>
    </row>
    <row r="30" spans="1:8" x14ac:dyDescent="0.2">
      <c r="A30" s="5"/>
      <c r="B30" s="11" t="s">
        <v>90</v>
      </c>
      <c r="C30" s="15"/>
      <c r="D30" s="15"/>
      <c r="E30" s="15"/>
      <c r="F30" s="15"/>
      <c r="G30" s="15"/>
      <c r="H30" s="15"/>
    </row>
    <row r="31" spans="1:8" x14ac:dyDescent="0.2">
      <c r="A31" s="5"/>
      <c r="B31" s="11" t="s">
        <v>91</v>
      </c>
      <c r="C31" s="15"/>
      <c r="D31" s="15"/>
      <c r="E31" s="15"/>
      <c r="F31" s="15"/>
      <c r="G31" s="15"/>
      <c r="H31" s="15"/>
    </row>
    <row r="32" spans="1:8" x14ac:dyDescent="0.2">
      <c r="A32" s="5"/>
      <c r="B32" s="11" t="s">
        <v>19</v>
      </c>
      <c r="C32" s="15"/>
      <c r="D32" s="15"/>
      <c r="E32" s="15"/>
      <c r="F32" s="15"/>
      <c r="G32" s="15"/>
      <c r="H32" s="15"/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/>
      <c r="D44" s="15"/>
      <c r="E44" s="15"/>
      <c r="F44" s="15"/>
      <c r="G44" s="15"/>
      <c r="H44" s="15"/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/>
      <c r="D46" s="15"/>
      <c r="E46" s="15"/>
      <c r="F46" s="15"/>
      <c r="G46" s="15"/>
      <c r="H46" s="15"/>
    </row>
    <row r="47" spans="1:8" x14ac:dyDescent="0.2">
      <c r="A47" s="5"/>
      <c r="B47" s="11" t="s">
        <v>102</v>
      </c>
      <c r="C47" s="15"/>
      <c r="D47" s="15"/>
      <c r="E47" s="15"/>
      <c r="F47" s="15"/>
      <c r="G47" s="15"/>
      <c r="H47" s="15"/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/>
      <c r="D49" s="15"/>
      <c r="E49" s="15"/>
      <c r="F49" s="15"/>
      <c r="G49" s="15"/>
      <c r="H49" s="15"/>
    </row>
    <row r="50" spans="1:8" x14ac:dyDescent="0.2">
      <c r="A50" s="5"/>
      <c r="B50" s="11" t="s">
        <v>105</v>
      </c>
      <c r="C50" s="15"/>
      <c r="D50" s="15"/>
      <c r="E50" s="15"/>
      <c r="F50" s="15"/>
      <c r="G50" s="15"/>
      <c r="H50" s="15"/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/>
      <c r="D54" s="15"/>
      <c r="E54" s="15"/>
      <c r="F54" s="15"/>
      <c r="G54" s="15"/>
      <c r="H54" s="15"/>
    </row>
    <row r="55" spans="1:8" x14ac:dyDescent="0.2">
      <c r="A55" s="5"/>
      <c r="B55" s="11" t="s">
        <v>109</v>
      </c>
      <c r="C55" s="15">
        <v>74136012</v>
      </c>
      <c r="D55" s="15">
        <v>76587566</v>
      </c>
      <c r="E55" s="15">
        <v>150723578</v>
      </c>
      <c r="F55" s="15">
        <v>35890747.259999998</v>
      </c>
      <c r="G55" s="15">
        <v>35890747.259999998</v>
      </c>
      <c r="H55" s="15">
        <f>+E55-F55</f>
        <v>114832830.74000001</v>
      </c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>SUM(C5:C76)</f>
        <v>92510166</v>
      </c>
      <c r="D77" s="17">
        <f t="shared" ref="D77:G77" si="0">SUM(D5:D76)</f>
        <v>76587566</v>
      </c>
      <c r="E77" s="17">
        <f>SUM(E5:E76)</f>
        <v>169097732</v>
      </c>
      <c r="F77" s="17">
        <f t="shared" si="0"/>
        <v>50645529</v>
      </c>
      <c r="G77" s="17">
        <f t="shared" si="0"/>
        <v>50645529</v>
      </c>
      <c r="H77" s="17">
        <f>SUM(H5:H76)</f>
        <v>118452203.00000001</v>
      </c>
    </row>
    <row r="79" spans="1:8" x14ac:dyDescent="0.2">
      <c r="A79" s="54" t="s">
        <v>134</v>
      </c>
    </row>
    <row r="81" spans="2:5" x14ac:dyDescent="0.2">
      <c r="B81" s="57" t="s">
        <v>138</v>
      </c>
      <c r="E81" s="57" t="s">
        <v>137</v>
      </c>
    </row>
    <row r="82" spans="2:5" x14ac:dyDescent="0.2">
      <c r="B82" s="55" t="s">
        <v>146</v>
      </c>
      <c r="E82" s="56" t="s">
        <v>135</v>
      </c>
    </row>
    <row r="83" spans="2:5" x14ac:dyDescent="0.2">
      <c r="B83" s="55" t="s">
        <v>147</v>
      </c>
      <c r="E83" s="56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F8" sqref="F8"/>
    </sheetView>
  </sheetViews>
  <sheetFormatPr baseColWidth="10" defaultRowHeight="11.25" x14ac:dyDescent="0.2"/>
  <cols>
    <col min="1" max="1" width="2.83203125" style="1" customWidth="1"/>
    <col min="2" max="2" width="5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60" t="s">
        <v>144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18374154</v>
      </c>
      <c r="D6" s="51">
        <v>0</v>
      </c>
      <c r="E6" s="51">
        <v>18374154</v>
      </c>
      <c r="F6" s="51">
        <v>14754781.74</v>
      </c>
      <c r="G6" s="51">
        <v>14754781.74</v>
      </c>
      <c r="H6" s="52">
        <f>+E6-F6</f>
        <v>3619372.26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15">
        <v>74136012</v>
      </c>
      <c r="D8" s="15">
        <v>76587566</v>
      </c>
      <c r="E8" s="15">
        <v>150723578</v>
      </c>
      <c r="F8" s="15">
        <v>35890747.259999998</v>
      </c>
      <c r="G8" s="15">
        <v>35890747.259999998</v>
      </c>
      <c r="H8" s="53">
        <f>+E8-F8</f>
        <v>114832830.74000001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>
        <v>0</v>
      </c>
      <c r="D12" s="22">
        <v>0</v>
      </c>
      <c r="E12" s="22">
        <v>0</v>
      </c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SUM(C5:C15)</f>
        <v>92510166</v>
      </c>
      <c r="D16" s="17">
        <f t="shared" ref="D16:H16" si="0">SUM(D5:D15)</f>
        <v>76587566</v>
      </c>
      <c r="E16" s="17">
        <f t="shared" si="0"/>
        <v>169097732</v>
      </c>
      <c r="F16" s="17">
        <f t="shared" si="0"/>
        <v>50645529</v>
      </c>
      <c r="G16" s="17">
        <f t="shared" si="0"/>
        <v>50645529</v>
      </c>
      <c r="H16" s="17">
        <f t="shared" si="0"/>
        <v>118452203.00000001</v>
      </c>
    </row>
    <row r="18" spans="1:5" x14ac:dyDescent="0.2">
      <c r="A18" s="54" t="s">
        <v>134</v>
      </c>
    </row>
    <row r="21" spans="1:5" x14ac:dyDescent="0.2">
      <c r="B21" s="57" t="s">
        <v>139</v>
      </c>
      <c r="E21" s="57" t="s">
        <v>137</v>
      </c>
    </row>
    <row r="22" spans="1:5" x14ac:dyDescent="0.2">
      <c r="B22" s="59" t="s">
        <v>146</v>
      </c>
      <c r="E22" s="56" t="s">
        <v>135</v>
      </c>
    </row>
    <row r="23" spans="1:5" x14ac:dyDescent="0.2">
      <c r="B23" s="59" t="s">
        <v>147</v>
      </c>
      <c r="E23" s="56" t="s">
        <v>136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H16" sqref="H1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0" t="s">
        <v>142</v>
      </c>
      <c r="B1" s="61"/>
      <c r="C1" s="61"/>
      <c r="D1" s="61"/>
      <c r="E1" s="61"/>
      <c r="F1" s="61"/>
      <c r="G1" s="61"/>
      <c r="H1" s="62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5" t="s">
        <v>54</v>
      </c>
      <c r="B3" s="66"/>
      <c r="C3" s="60" t="s">
        <v>60</v>
      </c>
      <c r="D3" s="61"/>
      <c r="E3" s="61"/>
      <c r="F3" s="61"/>
      <c r="G3" s="62"/>
      <c r="H3" s="63" t="s">
        <v>59</v>
      </c>
    </row>
    <row r="4" spans="1:8" ht="24.95" customHeight="1" x14ac:dyDescent="0.2">
      <c r="A4" s="67"/>
      <c r="B4" s="6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4"/>
    </row>
    <row r="5" spans="1:8" x14ac:dyDescent="0.2">
      <c r="A5" s="69"/>
      <c r="B5" s="7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>
        <v>1</v>
      </c>
      <c r="B7" s="24" t="s">
        <v>130</v>
      </c>
      <c r="C7" s="15">
        <v>139414.94</v>
      </c>
      <c r="D7" s="15">
        <v>0</v>
      </c>
      <c r="E7" s="15">
        <v>139414.94</v>
      </c>
      <c r="F7" s="15">
        <v>129865.92</v>
      </c>
      <c r="G7" s="15">
        <v>129865.92</v>
      </c>
      <c r="H7" s="15">
        <f>+E7-F7</f>
        <v>9549.0200000000041</v>
      </c>
    </row>
    <row r="8" spans="1:8" x14ac:dyDescent="0.2">
      <c r="A8" s="4">
        <v>20</v>
      </c>
      <c r="B8" s="24" t="s">
        <v>131</v>
      </c>
      <c r="C8" s="15">
        <v>18234739.059999999</v>
      </c>
      <c r="D8" s="15">
        <v>0</v>
      </c>
      <c r="E8" s="15">
        <v>18234739.059999999</v>
      </c>
      <c r="F8" s="15">
        <v>14624915.82</v>
      </c>
      <c r="G8" s="15">
        <v>14624915.82</v>
      </c>
      <c r="H8" s="15">
        <f>+E8-F8</f>
        <v>3609823.2399999984</v>
      </c>
    </row>
    <row r="9" spans="1:8" x14ac:dyDescent="0.2">
      <c r="A9" s="4">
        <v>30</v>
      </c>
      <c r="B9" s="24" t="s">
        <v>132</v>
      </c>
      <c r="C9" s="15">
        <v>74136012</v>
      </c>
      <c r="D9" s="15">
        <v>76587566</v>
      </c>
      <c r="E9" s="15">
        <v>150723578</v>
      </c>
      <c r="F9" s="15">
        <v>35890747.259999998</v>
      </c>
      <c r="G9" s="15">
        <v>35890747.259999998</v>
      </c>
      <c r="H9" s="15">
        <f t="shared" ref="H9" si="0">+E9-F9</f>
        <v>114832830.74000001</v>
      </c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92510166</v>
      </c>
      <c r="D16" s="25">
        <f>SUM(D7:D15)</f>
        <v>76587566</v>
      </c>
      <c r="E16" s="25">
        <f>SUM(E7:E15)</f>
        <v>169097732</v>
      </c>
      <c r="F16" s="25">
        <f t="shared" ref="F16:H16" si="1">SUM(F7:F15)</f>
        <v>50645529</v>
      </c>
      <c r="G16" s="25">
        <f t="shared" si="1"/>
        <v>50645529</v>
      </c>
      <c r="H16" s="25">
        <f t="shared" si="1"/>
        <v>118452203.00000001</v>
      </c>
    </row>
    <row r="19" spans="1:8" ht="45" customHeight="1" x14ac:dyDescent="0.2">
      <c r="A19" s="60" t="s">
        <v>128</v>
      </c>
      <c r="B19" s="61"/>
      <c r="C19" s="61"/>
      <c r="D19" s="61"/>
      <c r="E19" s="61"/>
      <c r="F19" s="61"/>
      <c r="G19" s="61"/>
      <c r="H19" s="62"/>
    </row>
    <row r="21" spans="1:8" x14ac:dyDescent="0.2">
      <c r="A21" s="65" t="s">
        <v>54</v>
      </c>
      <c r="B21" s="66"/>
      <c r="C21" s="60" t="s">
        <v>60</v>
      </c>
      <c r="D21" s="61"/>
      <c r="E21" s="61"/>
      <c r="F21" s="61"/>
      <c r="G21" s="62"/>
      <c r="H21" s="63" t="s">
        <v>59</v>
      </c>
    </row>
    <row r="22" spans="1:8" ht="22.5" x14ac:dyDescent="0.2">
      <c r="A22" s="67"/>
      <c r="B22" s="68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64"/>
    </row>
    <row r="23" spans="1:8" x14ac:dyDescent="0.2">
      <c r="A23" s="69"/>
      <c r="B23" s="70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</row>
    <row r="26" spans="1:8" x14ac:dyDescent="0.2">
      <c r="A26" s="4" t="s">
        <v>9</v>
      </c>
      <c r="B26" s="2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</row>
    <row r="27" spans="1:8" x14ac:dyDescent="0.2">
      <c r="A27" s="4" t="s">
        <v>10</v>
      </c>
      <c r="B27" s="2"/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 x14ac:dyDescent="0.2">
      <c r="A28" s="4" t="s">
        <v>11</v>
      </c>
      <c r="B28" s="2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3" spans="1:8" ht="45" customHeight="1" x14ac:dyDescent="0.2">
      <c r="A33" s="60" t="s">
        <v>129</v>
      </c>
      <c r="B33" s="61"/>
      <c r="C33" s="61"/>
      <c r="D33" s="61"/>
      <c r="E33" s="61"/>
      <c r="F33" s="61"/>
      <c r="G33" s="61"/>
      <c r="H33" s="62"/>
    </row>
    <row r="34" spans="1:8" x14ac:dyDescent="0.2">
      <c r="A34" s="65" t="s">
        <v>54</v>
      </c>
      <c r="B34" s="66"/>
      <c r="C34" s="60" t="s">
        <v>60</v>
      </c>
      <c r="D34" s="61"/>
      <c r="E34" s="61"/>
      <c r="F34" s="61"/>
      <c r="G34" s="62"/>
      <c r="H34" s="63" t="s">
        <v>59</v>
      </c>
    </row>
    <row r="35" spans="1:8" ht="22.5" x14ac:dyDescent="0.2">
      <c r="A35" s="67"/>
      <c r="B35" s="68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64"/>
    </row>
    <row r="36" spans="1:8" x14ac:dyDescent="0.2">
      <c r="A36" s="69"/>
      <c r="B36" s="70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4" spans="1:8" x14ac:dyDescent="0.2">
      <c r="A54" s="54" t="s">
        <v>134</v>
      </c>
    </row>
    <row r="57" spans="1:8" x14ac:dyDescent="0.2">
      <c r="B57" s="57" t="s">
        <v>139</v>
      </c>
      <c r="E57" s="57" t="s">
        <v>140</v>
      </c>
    </row>
    <row r="58" spans="1:8" x14ac:dyDescent="0.2">
      <c r="B58" s="59" t="s">
        <v>146</v>
      </c>
      <c r="E58" s="56" t="s">
        <v>135</v>
      </c>
    </row>
    <row r="59" spans="1:8" x14ac:dyDescent="0.2">
      <c r="B59" s="59" t="s">
        <v>147</v>
      </c>
      <c r="E59" s="56" t="s">
        <v>136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19" workbookViewId="0">
      <selection activeCell="C47" sqref="C47"/>
    </sheetView>
  </sheetViews>
  <sheetFormatPr baseColWidth="10" defaultRowHeight="11.25" x14ac:dyDescent="0.2"/>
  <cols>
    <col min="1" max="1" width="4.83203125" style="3" customWidth="1"/>
    <col min="2" max="2" width="61.1640625" style="3" customWidth="1"/>
    <col min="3" max="3" width="17" style="3" customWidth="1"/>
    <col min="4" max="4" width="16.5" style="3" customWidth="1"/>
    <col min="5" max="5" width="17.33203125" style="3" customWidth="1"/>
    <col min="6" max="8" width="18.33203125" style="3" customWidth="1"/>
    <col min="9" max="16384" width="12" style="3"/>
  </cols>
  <sheetData>
    <row r="1" spans="1:8" ht="50.1" customHeight="1" x14ac:dyDescent="0.2">
      <c r="A1" s="60" t="s">
        <v>145</v>
      </c>
      <c r="B1" s="61"/>
      <c r="C1" s="61"/>
      <c r="D1" s="61"/>
      <c r="E1" s="61"/>
      <c r="F1" s="61"/>
      <c r="G1" s="61"/>
      <c r="H1" s="62"/>
    </row>
    <row r="2" spans="1:8" x14ac:dyDescent="0.2">
      <c r="A2" s="65" t="s">
        <v>54</v>
      </c>
      <c r="B2" s="66"/>
      <c r="C2" s="60" t="s">
        <v>60</v>
      </c>
      <c r="D2" s="61"/>
      <c r="E2" s="61"/>
      <c r="F2" s="61"/>
      <c r="G2" s="62"/>
      <c r="H2" s="63" t="s">
        <v>59</v>
      </c>
    </row>
    <row r="3" spans="1:8" ht="24.95" customHeight="1" x14ac:dyDescent="0.2">
      <c r="A3" s="67"/>
      <c r="B3" s="6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4"/>
    </row>
    <row r="4" spans="1:8" x14ac:dyDescent="0.2">
      <c r="A4" s="69"/>
      <c r="B4" s="7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>
        <v>92510166</v>
      </c>
      <c r="D18" s="15">
        <v>76587566</v>
      </c>
      <c r="E18" s="15">
        <v>169097732</v>
      </c>
      <c r="F18" s="15">
        <v>50645529</v>
      </c>
      <c r="G18" s="15">
        <v>50645529</v>
      </c>
      <c r="H18" s="15">
        <f>+E18-F18</f>
        <v>118452203</v>
      </c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 t="s">
        <v>133</v>
      </c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SUM(C18:C41)</f>
        <v>92510166</v>
      </c>
      <c r="D42" s="25">
        <f t="shared" ref="D42:H42" si="0">SUM(D18:D41)</f>
        <v>76587566</v>
      </c>
      <c r="E42" s="25">
        <f t="shared" si="0"/>
        <v>169097732</v>
      </c>
      <c r="F42" s="25">
        <f t="shared" si="0"/>
        <v>50645529</v>
      </c>
      <c r="G42" s="25">
        <f t="shared" si="0"/>
        <v>50645529</v>
      </c>
      <c r="H42" s="25">
        <f t="shared" si="0"/>
        <v>118452203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4" t="s">
        <v>134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B47" s="58" t="s">
        <v>141</v>
      </c>
      <c r="E47" s="58" t="s">
        <v>141</v>
      </c>
    </row>
    <row r="48" spans="1:8" x14ac:dyDescent="0.2">
      <c r="B48" s="55" t="s">
        <v>146</v>
      </c>
      <c r="E48" s="56" t="s">
        <v>135</v>
      </c>
    </row>
    <row r="49" spans="2:5" x14ac:dyDescent="0.2">
      <c r="B49" s="55" t="s">
        <v>147</v>
      </c>
      <c r="E49" s="56" t="s">
        <v>136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55118110236220474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2018-04-20T21:29:04Z</cp:lastPrinted>
  <dcterms:created xsi:type="dcterms:W3CDTF">2014-02-10T03:37:14Z</dcterms:created>
  <dcterms:modified xsi:type="dcterms:W3CDTF">2019-01-23T16:56:35Z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