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600" windowHeight="8250" tabRatio="885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H15" i="5" l="1"/>
  <c r="O3" i="1" l="1"/>
  <c r="O39" i="1"/>
  <c r="O33" i="1"/>
  <c r="O27" i="1"/>
  <c r="O21" i="1"/>
  <c r="O15" i="1"/>
  <c r="O9" i="1"/>
  <c r="E3" i="8" l="1"/>
  <c r="H3" i="5" l="1"/>
  <c r="H8" i="12"/>
  <c r="H12" i="10"/>
  <c r="H9" i="4"/>
  <c r="H8" i="4"/>
  <c r="H7" i="4"/>
  <c r="H6" i="4"/>
  <c r="H5" i="4"/>
  <c r="H4" i="4"/>
  <c r="H3" i="4"/>
  <c r="H5" i="8"/>
  <c r="H4" i="8"/>
  <c r="H54" i="6"/>
  <c r="H26" i="6"/>
  <c r="H24" i="6"/>
  <c r="H23" i="6"/>
  <c r="H9" i="6"/>
  <c r="H3" i="6"/>
  <c r="H9" i="10" l="1"/>
  <c r="G9" i="10"/>
  <c r="G3" i="10" s="1"/>
  <c r="F9" i="10"/>
  <c r="F3" i="10" s="1"/>
  <c r="E9" i="10"/>
  <c r="D9" i="10"/>
  <c r="D3" i="10" s="1"/>
  <c r="C9" i="10"/>
  <c r="H4" i="10"/>
  <c r="G4" i="10"/>
  <c r="F4" i="10"/>
  <c r="E4" i="10"/>
  <c r="D4" i="10"/>
  <c r="C4" i="10"/>
  <c r="E3" i="10"/>
  <c r="C3" i="10"/>
  <c r="H6" i="12"/>
  <c r="G6" i="12"/>
  <c r="G3" i="12" s="1"/>
  <c r="H3" i="12" s="1"/>
  <c r="F6" i="12"/>
  <c r="F3" i="12" s="1"/>
  <c r="E6" i="12"/>
  <c r="D6" i="12"/>
  <c r="D3" i="12" s="1"/>
  <c r="C6" i="12"/>
  <c r="H4" i="12"/>
  <c r="G4" i="12"/>
  <c r="F4" i="12"/>
  <c r="E4" i="12"/>
  <c r="D4" i="12"/>
  <c r="C4" i="12"/>
  <c r="E3" i="12"/>
  <c r="C3" i="12"/>
  <c r="H3" i="8"/>
  <c r="C3" i="8"/>
  <c r="H3" i="10" l="1"/>
</calcChain>
</file>

<file path=xl/sharedStrings.xml><?xml version="1.0" encoding="utf-8"?>
<sst xmlns="http://schemas.openxmlformats.org/spreadsheetml/2006/main" count="391" uniqueCount="213">
  <si>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</si>
  <si>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</si>
  <si>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</si>
  <si>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</si>
  <si>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</si>
  <si>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</si>
  <si>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</si>
  <si>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</si>
  <si>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</si>
  <si>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</si>
  <si>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</si>
  <si>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</si>
  <si>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</si>
  <si>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</si>
  <si>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</si>
  <si>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</si>
  <si>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</si>
  <si>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</si>
  <si>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</si>
  <si>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</si>
  <si>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</si>
  <si>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</si>
  <si>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</si>
  <si>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</si>
  <si>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</si>
  <si>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</si>
  <si>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</si>
  <si>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</si>
  <si>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</si>
  <si>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</si>
  <si>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</si>
  <si>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</si>
  <si>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</si>
  <si>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</si>
  <si>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</si>
  <si>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</si>
  <si>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</si>
  <si>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</si>
  <si>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</si>
  <si>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</si>
  <si>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</si>
  <si>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</si>
  <si>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</si>
  <si>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</si>
  <si>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</si>
  <si>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</si>
  <si>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</si>
  <si>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</si>
  <si>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</si>
  <si>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</si>
  <si>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</si>
  <si>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</si>
  <si>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</si>
  <si>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</si>
  <si>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</si>
  <si>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</si>
  <si>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</si>
  <si>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</si>
  <si>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</si>
  <si>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</si>
  <si>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</si>
  <si>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</si>
  <si>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</si>
  <si>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</si>
  <si>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</si>
  <si>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</si>
  <si>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</si>
  <si>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</si>
  <si>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</si>
  <si>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</si>
  <si>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</si>
  <si>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</si>
  <si>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</si>
  <si>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</si>
  <si>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</si>
  <si>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</si>
  <si>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</si>
  <si>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</si>
  <si>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</si>
  <si>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</si>
  <si>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</si>
  <si>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</si>
  <si>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</si>
  <si>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</si>
  <si>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</si>
  <si>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</si>
  <si>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</si>
  <si>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</si>
  <si>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</si>
  <si>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</si>
  <si>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</si>
  <si>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</si>
  <si>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</si>
  <si>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</si>
  <si>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</si>
  <si>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</si>
  <si>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</si>
  <si>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</si>
  <si>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</si>
  <si>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</si>
  <si>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</si>
  <si>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</si>
  <si>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</si>
  <si>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</si>
  <si>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</si>
  <si>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</si>
  <si>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</si>
  <si>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</si>
  <si>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</si>
  <si>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</si>
  <si>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</si>
  <si>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</si>
  <si>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</si>
  <si>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</si>
  <si>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</si>
  <si>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</si>
  <si>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</si>
  <si>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</si>
  <si>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</si>
  <si>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</si>
  <si>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</si>
  <si>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</si>
  <si>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</si>
  <si>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</si>
  <si>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</si>
  <si>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</si>
  <si>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</si>
  <si>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</si>
  <si>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</si>
  <si>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</si>
  <si>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</si>
  <si>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</si>
  <si>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</si>
  <si>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</si>
  <si>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</si>
  <si>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</si>
  <si>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</si>
  <si>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</si>
  <si>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</si>
  <si>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</si>
  <si>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</si>
  <si>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</si>
  <si>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</si>
  <si>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</si>
  <si>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</si>
  <si>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</si>
  <si>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</si>
  <si>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</si>
  <si>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</si>
  <si>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</si>
  <si>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</si>
  <si>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</si>
  <si>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</si>
  <si>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</si>
  <si>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</si>
  <si>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</si>
  <si>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</si>
  <si>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</si>
  <si>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</si>
  <si>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</si>
  <si>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</si>
  <si>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</si>
  <si>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</si>
  <si>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</si>
  <si>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</si>
  <si>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</si>
  <si>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</si>
  <si>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</si>
  <si>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</si>
  <si>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</si>
  <si>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</si>
  <si>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</si>
  <si>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</si>
  <si>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</si>
  <si>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</si>
  <si>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</si>
  <si>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</si>
  <si>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ADMINISTRACIÓN DEL AGUA</t>
  </si>
  <si>
    <t>E603</t>
  </si>
  <si>
    <t>OBRAS EN PROCESO</t>
  </si>
  <si>
    <t>PROPIOS</t>
  </si>
  <si>
    <t>3.1.2.1.0-025</t>
  </si>
  <si>
    <t>PLANEACIÓN, OPÉRACIÓN Y MANTENIMIENTO</t>
  </si>
  <si>
    <t>GASTO DE CAPITAL</t>
  </si>
  <si>
    <t>CONSTRUCCIÓN DE OBRAS PARA EL ABASTECIMIENTO DE AGUA, PETRÓLEO, GAS</t>
  </si>
  <si>
    <t>E101</t>
  </si>
  <si>
    <t>ADMINISTRATIVOS</t>
  </si>
  <si>
    <t>3.1.2.1.0-005</t>
  </si>
  <si>
    <t>PRESIDENCIA SAPAL RURAL</t>
  </si>
  <si>
    <t>GASTO CORRIENTE</t>
  </si>
  <si>
    <t>OTRAS PRESTACIONES SOCIALES Y ECONÓMICAS</t>
  </si>
  <si>
    <t>3.1.2.1.0-020</t>
  </si>
  <si>
    <t>SERVICIOS INTEGRALES Y OTROS SERVICIOS</t>
  </si>
  <si>
    <t>ADMINIISTRACIÓN DEL AGUA</t>
  </si>
  <si>
    <t>ADMINISTRACIÓN FINANCIERA Y COMERCIAL</t>
  </si>
  <si>
    <t>OTROS ARRENDAMIENTOS</t>
  </si>
  <si>
    <t>AYUDAS SOCIALES A INSTITUCIONES DE ENSEÑANZA</t>
  </si>
  <si>
    <t xml:space="preserve">SERVICIOS FINANCIEROS, BANCARIOS Y COMERCIALES </t>
  </si>
  <si>
    <t>COMISIONES Y SITUACIONES BANCARIAS</t>
  </si>
  <si>
    <t>Director General del SAPAL-Rural
Lic. Leonardo Lino Briones</t>
  </si>
  <si>
    <t>________________________________________________________________________</t>
  </si>
  <si>
    <t>Jefe de Administración Financiera y Comercial
C.P.  Luis Enrique Hernandez Hernandez</t>
  </si>
  <si>
    <t>______________________________</t>
  </si>
  <si>
    <t>_______________________________________</t>
  </si>
  <si>
    <t>_____________________________</t>
  </si>
  <si>
    <t>_______________________</t>
  </si>
  <si>
    <t>Sistema de Agua Potable y Alcantarillado en la Zona Rural del Municipio de León, Guanajuato
ESTADO ANALÍTICO DEL EJERCICIO DEL PRESUPUESTO DE EGRESOS
DEL 1 DE OCTUBRE AL 31 DE DICIEMBRE DE 2017</t>
  </si>
  <si>
    <t>Sistema de Agua Potable y Alcantarillado en la Zona Rural del Municipio de León, Guanajuato
ESTADO ANALÍTICO DEL EJERCICIO DEL PRESUPUESTO DE EGRESOS
CLASIFICACIÓN POR OBJETO DEL GASTO (CAPÍTULO Y CONCEPTO)
DEL 1 DE OCTUBRE AL 31 DE DICIEMBRE DE 2017</t>
  </si>
  <si>
    <t>Sistema de Agua Potable y alcantarillado en la Zona Rural del Municipio de León,  Guanajuato
ESTADO ANALÍTICO DEL EJERCICIO DEL PRESUPUESTO DE EGRESOS
CLASIFICACIÓN ECONÓMICA (POR TIPO DE GASTO)
DEL 1 DE OCTUBRE AL 31 DE DICIEMBRE DE 2017</t>
  </si>
  <si>
    <t>Sistema de Agua Potable y Alcantarillado en la Zona Rural del Municipio de León, Guanajuato
ESTADO ANALÍTICO DEL EJERCICIO DEL PRESUPUESTO DE EGRESOS
CLASIFICACIÓN ADMINISTRATIVA
DEL 1 DE  OCTUBRE AL 31 DE  DICIEMBRE DE 2017</t>
  </si>
  <si>
    <t>Sistema de Agua Potable y alcantarillado en la Zona Rural del Municipio de León, Guanajuato
ESTADO ANALÍTICO DEL EJERCICIO DEL PRESUPUESTO DE EGRESOS
CLASIFICACIÓN ADMINISTRATIVA
DEL 1 DE OCTUBRE  AL 31 DE DICIEMBRE DE 2017</t>
  </si>
  <si>
    <t>Sistema de Agua Potable y Alcantarillado en la Zona Rural del Municipio de León, Guanjuato
ESTADO ANALÍTICO DEL EJERCICIO DEL PRESUPUESTO DE EGRESOS
CLASIFICACIÓN ADMINISTRATIVA
DEL 1 DE OCTUBRE AL 31 DE DICIEMBRE DE 2017</t>
  </si>
  <si>
    <t>Sistema de Agua Potable y Alcantarillado en la Zona Rural del Municipio de León, Guanajuato
ESTADO ANALÍTICO DEL EJERCICIO DEL PRESUPUESTO DE EGRESOS
CLASIFICACIÓN FUNCIONAL (FINALIDAD Y FUNCIÓN)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</si>
</sst>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Protection="1"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0" xfId="0" applyFont="1" applyFill="1" applyBorder="1" applyAlignment="1">
      <alignment wrapText="1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6" fillId="4" borderId="13" xfId="9" applyFont="1" applyFill="1" applyBorder="1" applyAlignment="1">
      <alignment horizontal="center" vertical="center"/>
    </xf>
    <xf numFmtId="0" fontId="6" fillId="4" borderId="13" xfId="9" applyFont="1" applyFill="1" applyBorder="1" applyAlignment="1">
      <alignment horizontal="center" vertical="center" wrapText="1"/>
    </xf>
    <xf numFmtId="4" fontId="6" fillId="4" borderId="13" xfId="9" applyNumberFormat="1" applyFont="1" applyFill="1" applyBorder="1" applyAlignment="1">
      <alignment horizontal="center" vertical="center" wrapText="1"/>
    </xf>
    <xf numFmtId="0" fontId="6" fillId="0" borderId="14" xfId="8" applyFont="1" applyBorder="1" applyAlignment="1" applyProtection="1">
      <alignment horizontal="center" vertical="top"/>
      <protection hidden="1"/>
    </xf>
    <xf numFmtId="0" fontId="6" fillId="0" borderId="15" xfId="8" applyFont="1" applyBorder="1" applyAlignment="1" applyProtection="1">
      <alignment horizontal="center" vertical="top"/>
    </xf>
    <xf numFmtId="0" fontId="10" fillId="0" borderId="15" xfId="9" applyFont="1" applyFill="1" applyBorder="1" applyAlignment="1" applyProtection="1"/>
    <xf numFmtId="0" fontId="10" fillId="0" borderId="15" xfId="9" applyFont="1" applyFill="1" applyBorder="1" applyAlignment="1" applyProtection="1">
      <alignment horizontal="left"/>
    </xf>
    <xf numFmtId="0" fontId="2" fillId="0" borderId="15" xfId="9" applyFont="1" applyFill="1" applyBorder="1" applyAlignment="1" applyProtection="1"/>
    <xf numFmtId="4" fontId="9" fillId="0" borderId="15" xfId="0" applyNumberFormat="1" applyFont="1" applyFill="1" applyBorder="1" applyAlignment="1" applyProtection="1">
      <alignment horizontal="right"/>
      <protection locked="0"/>
    </xf>
    <xf numFmtId="4" fontId="9" fillId="0" borderId="16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4" fontId="9" fillId="0" borderId="18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3" fontId="11" fillId="0" borderId="20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15" xfId="9" applyFont="1" applyFill="1" applyBorder="1" applyAlignment="1" applyProtection="1">
      <alignment wrapText="1"/>
    </xf>
    <xf numFmtId="0" fontId="9" fillId="0" borderId="17" xfId="0" applyFont="1" applyFill="1" applyBorder="1" applyAlignment="1">
      <alignment horizontal="center" vertical="center"/>
    </xf>
    <xf numFmtId="4" fontId="0" fillId="0" borderId="18" xfId="0" applyNumberFormat="1" applyFont="1" applyBorder="1" applyProtection="1"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wrapText="1" indent="1"/>
    </xf>
    <xf numFmtId="4" fontId="0" fillId="0" borderId="20" xfId="0" applyNumberFormat="1" applyFont="1" applyBorder="1" applyProtection="1">
      <protection locked="0"/>
    </xf>
    <xf numFmtId="4" fontId="0" fillId="0" borderId="21" xfId="0" applyNumberFormat="1" applyFont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6" applyFont="1" applyBorder="1" applyProtection="1">
      <protection locked="0"/>
    </xf>
    <xf numFmtId="43" fontId="11" fillId="0" borderId="0" xfId="16" applyFont="1" applyBorder="1" applyProtection="1">
      <protection locked="0"/>
    </xf>
    <xf numFmtId="43" fontId="0" fillId="0" borderId="7" xfId="16" applyFont="1" applyBorder="1" applyProtection="1">
      <protection locked="0"/>
    </xf>
    <xf numFmtId="43" fontId="6" fillId="4" borderId="13" xfId="16" applyFont="1" applyFill="1" applyBorder="1" applyAlignment="1">
      <alignment horizontal="center" vertical="center" wrapText="1"/>
    </xf>
    <xf numFmtId="43" fontId="9" fillId="0" borderId="15" xfId="16" applyFont="1" applyFill="1" applyBorder="1" applyAlignment="1" applyProtection="1">
      <alignment horizontal="right"/>
      <protection locked="0"/>
    </xf>
    <xf numFmtId="43" fontId="9" fillId="0" borderId="16" xfId="16" applyFont="1" applyFill="1" applyBorder="1" applyAlignment="1" applyProtection="1">
      <alignment horizontal="right"/>
      <protection locked="0"/>
    </xf>
    <xf numFmtId="43" fontId="11" fillId="0" borderId="18" xfId="16" applyFont="1" applyBorder="1" applyProtection="1">
      <protection locked="0"/>
    </xf>
    <xf numFmtId="43" fontId="9" fillId="0" borderId="18" xfId="16" applyFont="1" applyFill="1" applyBorder="1" applyAlignment="1" applyProtection="1">
      <alignment horizontal="right"/>
      <protection locked="0"/>
    </xf>
    <xf numFmtId="43" fontId="11" fillId="0" borderId="20" xfId="16" applyFont="1" applyBorder="1" applyProtection="1">
      <protection locked="0"/>
    </xf>
    <xf numFmtId="43" fontId="9" fillId="0" borderId="21" xfId="16" applyFont="1" applyFill="1" applyBorder="1" applyAlignment="1" applyProtection="1">
      <alignment horizontal="right"/>
      <protection locked="0"/>
    </xf>
    <xf numFmtId="43" fontId="11" fillId="0" borderId="0" xfId="16" applyFont="1" applyProtection="1">
      <protection locked="0"/>
    </xf>
    <xf numFmtId="43" fontId="0" fillId="0" borderId="0" xfId="16" applyFont="1" applyProtection="1">
      <protection locked="0"/>
    </xf>
    <xf numFmtId="43" fontId="3" fillId="0" borderId="0" xfId="16" applyFont="1" applyBorder="1" applyAlignment="1" applyProtection="1">
      <alignment horizontal="center" vertical="center" wrapText="1"/>
      <protection locked="0"/>
    </xf>
    <xf numFmtId="43" fontId="0" fillId="0" borderId="18" xfId="16" applyFont="1" applyBorder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43" fontId="0" fillId="0" borderId="5" xfId="16" applyFont="1" applyBorder="1" applyProtection="1">
      <protection locked="0"/>
    </xf>
    <xf numFmtId="43" fontId="0" fillId="0" borderId="8" xfId="16" applyFont="1" applyBorder="1" applyProtection="1">
      <protection locked="0"/>
    </xf>
    <xf numFmtId="43" fontId="9" fillId="0" borderId="5" xfId="16" applyFont="1" applyFill="1" applyBorder="1" applyAlignment="1" applyProtection="1">
      <alignment horizontal="right"/>
      <protection locked="0"/>
    </xf>
    <xf numFmtId="43" fontId="9" fillId="0" borderId="8" xfId="16" applyFont="1" applyFill="1" applyBorder="1" applyAlignment="1" applyProtection="1">
      <alignment horizontal="right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H1" workbookViewId="0">
      <selection activeCell="P15" sqref="P15"/>
    </sheetView>
  </sheetViews>
  <sheetFormatPr baseColWidth="10" defaultRowHeight="11.25" x14ac:dyDescent="0.2"/>
  <cols>
    <col min="1" max="3" width="4.83203125" style="42" customWidth="1"/>
    <col min="4" max="5" width="9.1640625" style="42" customWidth="1"/>
    <col min="6" max="6" width="8.1640625" style="42" bestFit="1" customWidth="1"/>
    <col min="7" max="7" width="72.83203125" style="41" customWidth="1"/>
    <col min="8" max="8" width="16" style="41" customWidth="1"/>
    <col min="9" max="9" width="16.6640625" style="41" customWidth="1"/>
    <col min="10" max="10" width="15.33203125" style="41" customWidth="1"/>
    <col min="11" max="11" width="30.6640625" style="109" customWidth="1"/>
    <col min="12" max="15" width="18.33203125" style="109" customWidth="1"/>
    <col min="16" max="16384" width="12" style="41"/>
  </cols>
  <sheetData>
    <row r="1" spans="1:15" ht="35.1" customHeight="1" x14ac:dyDescent="0.2">
      <c r="A1" s="124" t="s">
        <v>206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</row>
    <row r="2" spans="1:15" ht="24.95" customHeight="1" thickBot="1" x14ac:dyDescent="0.25">
      <c r="A2" s="68" t="s">
        <v>0</v>
      </c>
      <c r="B2" s="69" t="s">
        <v>1</v>
      </c>
      <c r="C2" s="68" t="s">
        <v>13</v>
      </c>
      <c r="D2" s="69" t="s">
        <v>2</v>
      </c>
      <c r="E2" s="68" t="s">
        <v>16</v>
      </c>
      <c r="F2" s="68" t="s">
        <v>3</v>
      </c>
      <c r="G2" s="68" t="s">
        <v>4</v>
      </c>
      <c r="H2" s="70" t="s">
        <v>5</v>
      </c>
      <c r="I2" s="70" t="s">
        <v>143</v>
      </c>
      <c r="J2" s="70" t="s">
        <v>6</v>
      </c>
      <c r="K2" s="102" t="s">
        <v>7</v>
      </c>
      <c r="L2" s="102" t="s">
        <v>8</v>
      </c>
      <c r="M2" s="102" t="s">
        <v>9</v>
      </c>
      <c r="N2" s="102" t="s">
        <v>10</v>
      </c>
      <c r="O2" s="102" t="s">
        <v>11</v>
      </c>
    </row>
    <row r="3" spans="1:15" x14ac:dyDescent="0.2">
      <c r="A3" s="71">
        <v>900001</v>
      </c>
      <c r="B3" s="72"/>
      <c r="C3" s="73"/>
      <c r="D3" s="73"/>
      <c r="E3" s="73"/>
      <c r="F3" s="74"/>
      <c r="G3" s="75" t="s">
        <v>12</v>
      </c>
      <c r="H3" s="76">
        <v>82178219</v>
      </c>
      <c r="I3" s="76">
        <v>65112982</v>
      </c>
      <c r="J3" s="76">
        <v>147291201</v>
      </c>
      <c r="K3" s="103">
        <v>87657478</v>
      </c>
      <c r="L3" s="103">
        <v>87657478</v>
      </c>
      <c r="M3" s="103">
        <v>87657478</v>
      </c>
      <c r="N3" s="103">
        <v>87657478</v>
      </c>
      <c r="O3" s="104">
        <f>+J3-N3</f>
        <v>59633723</v>
      </c>
    </row>
    <row r="4" spans="1:15" x14ac:dyDescent="0.2">
      <c r="A4" s="78">
        <v>212</v>
      </c>
      <c r="B4" s="63"/>
      <c r="C4" s="63"/>
      <c r="D4" s="63"/>
      <c r="E4" s="34"/>
      <c r="F4" s="34"/>
      <c r="G4" s="7" t="s">
        <v>177</v>
      </c>
      <c r="H4" s="79"/>
      <c r="I4" s="79"/>
      <c r="J4" s="80"/>
      <c r="K4" s="100"/>
      <c r="L4" s="100"/>
      <c r="M4" s="100"/>
      <c r="N4" s="100"/>
      <c r="O4" s="105"/>
    </row>
    <row r="5" spans="1:15" x14ac:dyDescent="0.2">
      <c r="A5" s="78"/>
      <c r="B5" s="63" t="s">
        <v>178</v>
      </c>
      <c r="C5" s="63"/>
      <c r="D5" s="63"/>
      <c r="E5" s="34"/>
      <c r="F5" s="34"/>
      <c r="G5" s="7" t="s">
        <v>179</v>
      </c>
      <c r="H5" s="79"/>
      <c r="I5" s="79"/>
      <c r="J5" s="79"/>
      <c r="K5" s="100"/>
      <c r="L5" s="100"/>
      <c r="M5" s="100"/>
      <c r="N5" s="100"/>
      <c r="O5" s="105"/>
    </row>
    <row r="6" spans="1:15" x14ac:dyDescent="0.2">
      <c r="A6" s="78"/>
      <c r="B6" s="63"/>
      <c r="C6" s="63">
        <v>4</v>
      </c>
      <c r="D6" s="63"/>
      <c r="E6" s="34"/>
      <c r="F6" s="34"/>
      <c r="G6" s="7" t="s">
        <v>180</v>
      </c>
      <c r="H6" s="79"/>
      <c r="I6" s="79"/>
      <c r="J6" s="79"/>
      <c r="K6" s="100"/>
      <c r="L6" s="100"/>
      <c r="M6" s="100"/>
      <c r="N6" s="100"/>
      <c r="O6" s="105"/>
    </row>
    <row r="7" spans="1:15" x14ac:dyDescent="0.2">
      <c r="A7" s="78"/>
      <c r="B7" s="63"/>
      <c r="C7" s="63"/>
      <c r="D7" s="65" t="s">
        <v>181</v>
      </c>
      <c r="E7" s="34"/>
      <c r="F7" s="34"/>
      <c r="G7" s="7" t="s">
        <v>182</v>
      </c>
      <c r="H7" s="79"/>
      <c r="I7" s="79"/>
      <c r="J7" s="79"/>
      <c r="K7" s="100"/>
      <c r="L7" s="100"/>
      <c r="M7" s="100"/>
      <c r="N7" s="100"/>
      <c r="O7" s="105"/>
    </row>
    <row r="8" spans="1:15" x14ac:dyDescent="0.2">
      <c r="A8" s="78"/>
      <c r="B8" s="63"/>
      <c r="C8" s="63"/>
      <c r="D8" s="7"/>
      <c r="E8" s="34">
        <v>2</v>
      </c>
      <c r="F8" s="34"/>
      <c r="G8" s="7" t="s">
        <v>183</v>
      </c>
      <c r="H8" s="79"/>
      <c r="I8" s="79"/>
      <c r="J8" s="79"/>
      <c r="K8" s="100"/>
      <c r="L8" s="100"/>
      <c r="M8" s="100"/>
      <c r="N8" s="100"/>
      <c r="O8" s="105"/>
    </row>
    <row r="9" spans="1:15" x14ac:dyDescent="0.2">
      <c r="A9" s="78"/>
      <c r="B9" s="63"/>
      <c r="C9" s="63"/>
      <c r="D9" s="63"/>
      <c r="E9" s="34"/>
      <c r="F9" s="63">
        <v>6131</v>
      </c>
      <c r="G9" s="7" t="s">
        <v>184</v>
      </c>
      <c r="H9" s="80">
        <v>58000000</v>
      </c>
      <c r="I9" s="100">
        <v>65112982</v>
      </c>
      <c r="J9" s="80">
        <v>123112982</v>
      </c>
      <c r="K9" s="100">
        <v>76458342</v>
      </c>
      <c r="L9" s="100">
        <v>76458342</v>
      </c>
      <c r="M9" s="100">
        <v>76458342</v>
      </c>
      <c r="N9" s="100">
        <v>76458342</v>
      </c>
      <c r="O9" s="106">
        <f>+J9-L9</f>
        <v>46654640</v>
      </c>
    </row>
    <row r="10" spans="1:15" x14ac:dyDescent="0.2">
      <c r="A10" s="78">
        <v>212</v>
      </c>
      <c r="B10" s="63"/>
      <c r="C10" s="63"/>
      <c r="D10" s="63"/>
      <c r="E10" s="34"/>
      <c r="F10" s="34"/>
      <c r="G10" s="7" t="s">
        <v>177</v>
      </c>
      <c r="H10" s="79"/>
      <c r="I10" s="79"/>
      <c r="J10" s="79"/>
      <c r="K10" s="100"/>
      <c r="L10" s="100"/>
      <c r="M10" s="100"/>
      <c r="N10" s="100"/>
      <c r="O10" s="112"/>
    </row>
    <row r="11" spans="1:15" x14ac:dyDescent="0.2">
      <c r="A11" s="78"/>
      <c r="B11" s="63" t="s">
        <v>185</v>
      </c>
      <c r="C11" s="63"/>
      <c r="D11" s="63"/>
      <c r="E11" s="34"/>
      <c r="F11" s="34"/>
      <c r="G11" s="7" t="s">
        <v>186</v>
      </c>
      <c r="H11" s="79"/>
      <c r="I11" s="79"/>
      <c r="J11" s="79"/>
      <c r="K11" s="100"/>
      <c r="L11" s="100"/>
      <c r="M11" s="100"/>
      <c r="N11" s="100"/>
      <c r="O11" s="105"/>
    </row>
    <row r="12" spans="1:15" x14ac:dyDescent="0.2">
      <c r="A12" s="78"/>
      <c r="B12" s="63"/>
      <c r="C12" s="63">
        <v>4</v>
      </c>
      <c r="D12" s="63"/>
      <c r="E12" s="34"/>
      <c r="F12" s="34"/>
      <c r="G12" s="7" t="s">
        <v>180</v>
      </c>
      <c r="H12" s="79"/>
      <c r="I12" s="79"/>
      <c r="J12" s="79"/>
      <c r="K12" s="100"/>
      <c r="L12" s="100"/>
      <c r="M12" s="100"/>
      <c r="N12" s="100"/>
      <c r="O12" s="105"/>
    </row>
    <row r="13" spans="1:15" x14ac:dyDescent="0.2">
      <c r="A13" s="78"/>
      <c r="B13" s="63"/>
      <c r="C13" s="63"/>
      <c r="D13" s="63" t="s">
        <v>187</v>
      </c>
      <c r="E13" s="34"/>
      <c r="F13" s="34"/>
      <c r="G13" s="7" t="s">
        <v>188</v>
      </c>
      <c r="H13" s="79"/>
      <c r="I13" s="79"/>
      <c r="J13" s="79"/>
      <c r="K13" s="100"/>
      <c r="L13" s="100"/>
      <c r="M13" s="100"/>
      <c r="N13" s="100"/>
      <c r="O13" s="105"/>
    </row>
    <row r="14" spans="1:15" x14ac:dyDescent="0.2">
      <c r="A14" s="82"/>
      <c r="B14" s="66"/>
      <c r="C14" s="66"/>
      <c r="D14" s="66"/>
      <c r="E14" s="34">
        <v>1</v>
      </c>
      <c r="F14" s="34"/>
      <c r="G14" s="7" t="s">
        <v>189</v>
      </c>
      <c r="H14" s="79"/>
      <c r="I14" s="79"/>
      <c r="J14" s="79"/>
      <c r="K14" s="100"/>
      <c r="L14" s="100"/>
      <c r="M14" s="100"/>
      <c r="N14" s="100"/>
      <c r="O14" s="105"/>
    </row>
    <row r="15" spans="1:15" x14ac:dyDescent="0.2">
      <c r="A15" s="82"/>
      <c r="B15" s="66"/>
      <c r="C15" s="66"/>
      <c r="D15" s="66"/>
      <c r="E15" s="34"/>
      <c r="F15" s="66">
        <v>1591</v>
      </c>
      <c r="G15" s="7" t="s">
        <v>190</v>
      </c>
      <c r="H15" s="80">
        <v>1853414.94</v>
      </c>
      <c r="I15" s="79">
        <v>0</v>
      </c>
      <c r="J15" s="80">
        <v>1853414.94</v>
      </c>
      <c r="K15" s="100">
        <v>132906</v>
      </c>
      <c r="L15" s="100">
        <v>132906</v>
      </c>
      <c r="M15" s="100">
        <v>132906</v>
      </c>
      <c r="N15" s="100">
        <v>132906</v>
      </c>
      <c r="O15" s="106">
        <f>+J15-L15</f>
        <v>1720508.94</v>
      </c>
    </row>
    <row r="16" spans="1:15" x14ac:dyDescent="0.2">
      <c r="A16" s="82">
        <v>212</v>
      </c>
      <c r="B16" s="66"/>
      <c r="C16" s="66"/>
      <c r="D16" s="66"/>
      <c r="E16" s="34"/>
      <c r="F16" s="34"/>
      <c r="G16" s="7" t="s">
        <v>177</v>
      </c>
      <c r="H16" s="79"/>
      <c r="I16" s="79"/>
      <c r="J16" s="79"/>
      <c r="K16" s="100"/>
      <c r="L16" s="100"/>
      <c r="M16" s="100"/>
      <c r="N16" s="100"/>
      <c r="O16" s="105"/>
    </row>
    <row r="17" spans="1:15" x14ac:dyDescent="0.2">
      <c r="A17" s="82"/>
      <c r="B17" s="66" t="s">
        <v>185</v>
      </c>
      <c r="C17" s="66"/>
      <c r="D17" s="66"/>
      <c r="E17" s="34"/>
      <c r="F17" s="34"/>
      <c r="G17" s="7" t="s">
        <v>186</v>
      </c>
      <c r="H17" s="79"/>
      <c r="I17" s="79"/>
      <c r="J17" s="79"/>
      <c r="K17" s="100"/>
      <c r="L17" s="100"/>
      <c r="M17" s="100"/>
      <c r="N17" s="100"/>
      <c r="O17" s="105"/>
    </row>
    <row r="18" spans="1:15" x14ac:dyDescent="0.2">
      <c r="A18" s="82"/>
      <c r="B18" s="66"/>
      <c r="C18" s="66">
        <v>4</v>
      </c>
      <c r="D18" s="66"/>
      <c r="E18" s="34"/>
      <c r="F18" s="34"/>
      <c r="G18" s="7" t="s">
        <v>180</v>
      </c>
      <c r="H18" s="79"/>
      <c r="I18" s="79"/>
      <c r="J18" s="79"/>
      <c r="K18" s="100"/>
      <c r="L18" s="100"/>
      <c r="M18" s="100"/>
      <c r="N18" s="100"/>
      <c r="O18" s="105"/>
    </row>
    <row r="19" spans="1:15" x14ac:dyDescent="0.2">
      <c r="A19" s="82"/>
      <c r="B19" s="66"/>
      <c r="C19" s="66"/>
      <c r="D19" s="66" t="s">
        <v>191</v>
      </c>
      <c r="E19" s="34"/>
      <c r="F19" s="34"/>
      <c r="G19" s="7" t="s">
        <v>188</v>
      </c>
      <c r="H19" s="79"/>
      <c r="I19" s="79"/>
      <c r="J19" s="79"/>
      <c r="K19" s="100"/>
      <c r="L19" s="100"/>
      <c r="M19" s="100"/>
      <c r="N19" s="100"/>
      <c r="O19" s="105"/>
    </row>
    <row r="20" spans="1:15" x14ac:dyDescent="0.2">
      <c r="A20" s="82"/>
      <c r="B20" s="66"/>
      <c r="C20" s="66"/>
      <c r="D20" s="66"/>
      <c r="E20" s="34">
        <v>1</v>
      </c>
      <c r="F20" s="34"/>
      <c r="G20" s="7" t="s">
        <v>189</v>
      </c>
      <c r="H20" s="79"/>
      <c r="I20" s="79"/>
      <c r="J20" s="79"/>
      <c r="K20" s="100"/>
      <c r="L20" s="100"/>
      <c r="M20" s="100"/>
      <c r="N20" s="100"/>
      <c r="O20" s="105"/>
    </row>
    <row r="21" spans="1:15" x14ac:dyDescent="0.2">
      <c r="A21" s="82"/>
      <c r="B21" s="66"/>
      <c r="C21" s="66"/>
      <c r="D21" s="66"/>
      <c r="E21" s="34"/>
      <c r="F21" s="66">
        <v>3191</v>
      </c>
      <c r="G21" s="7" t="s">
        <v>192</v>
      </c>
      <c r="H21" s="80">
        <v>17961224.73</v>
      </c>
      <c r="I21" s="79">
        <v>0</v>
      </c>
      <c r="J21" s="80">
        <v>17961224.73</v>
      </c>
      <c r="K21" s="100">
        <v>8599299</v>
      </c>
      <c r="L21" s="100">
        <v>8599299</v>
      </c>
      <c r="M21" s="100">
        <v>8599299</v>
      </c>
      <c r="N21" s="100">
        <v>8599299</v>
      </c>
      <c r="O21" s="106">
        <f>+J21-L21</f>
        <v>9361925.7300000004</v>
      </c>
    </row>
    <row r="22" spans="1:15" x14ac:dyDescent="0.2">
      <c r="A22" s="82">
        <v>212</v>
      </c>
      <c r="B22" s="66"/>
      <c r="C22" s="66"/>
      <c r="D22" s="66"/>
      <c r="E22" s="34"/>
      <c r="F22" s="34"/>
      <c r="G22" s="7" t="s">
        <v>193</v>
      </c>
      <c r="H22" s="79"/>
      <c r="I22" s="79"/>
      <c r="J22" s="79"/>
      <c r="K22" s="100"/>
      <c r="L22" s="100"/>
      <c r="M22" s="100"/>
      <c r="N22" s="100"/>
      <c r="O22" s="105"/>
    </row>
    <row r="23" spans="1:15" x14ac:dyDescent="0.2">
      <c r="A23" s="82"/>
      <c r="B23" s="66" t="s">
        <v>185</v>
      </c>
      <c r="C23" s="66"/>
      <c r="D23" s="66"/>
      <c r="E23" s="34"/>
      <c r="F23" s="34"/>
      <c r="G23" s="7" t="s">
        <v>186</v>
      </c>
      <c r="H23" s="79"/>
      <c r="I23" s="79"/>
      <c r="J23" s="79"/>
      <c r="K23" s="100"/>
      <c r="L23" s="100"/>
      <c r="M23" s="100"/>
      <c r="N23" s="100"/>
      <c r="O23" s="105"/>
    </row>
    <row r="24" spans="1:15" x14ac:dyDescent="0.2">
      <c r="A24" s="82"/>
      <c r="B24" s="66"/>
      <c r="C24" s="66">
        <v>4</v>
      </c>
      <c r="D24" s="66"/>
      <c r="E24" s="34"/>
      <c r="F24" s="34"/>
      <c r="G24" s="7" t="s">
        <v>180</v>
      </c>
      <c r="H24" s="79"/>
      <c r="I24" s="79"/>
      <c r="J24" s="79"/>
      <c r="K24" s="100"/>
      <c r="L24" s="100"/>
      <c r="M24" s="100"/>
      <c r="N24" s="100"/>
      <c r="O24" s="105"/>
    </row>
    <row r="25" spans="1:15" x14ac:dyDescent="0.2">
      <c r="A25" s="82"/>
      <c r="B25" s="66"/>
      <c r="C25" s="66"/>
      <c r="D25" s="66" t="s">
        <v>191</v>
      </c>
      <c r="E25" s="34"/>
      <c r="F25" s="34"/>
      <c r="G25" s="7" t="s">
        <v>194</v>
      </c>
      <c r="H25" s="79"/>
      <c r="I25" s="79"/>
      <c r="J25" s="79"/>
      <c r="K25" s="100"/>
      <c r="L25" s="100"/>
      <c r="M25" s="100"/>
      <c r="N25" s="100"/>
      <c r="O25" s="105"/>
    </row>
    <row r="26" spans="1:15" x14ac:dyDescent="0.2">
      <c r="A26" s="82"/>
      <c r="B26" s="66"/>
      <c r="C26" s="66"/>
      <c r="D26" s="66"/>
      <c r="E26" s="34">
        <v>1</v>
      </c>
      <c r="F26" s="34"/>
      <c r="G26" s="7" t="s">
        <v>189</v>
      </c>
      <c r="H26" s="79"/>
      <c r="I26" s="79"/>
      <c r="J26" s="79"/>
      <c r="K26" s="100"/>
      <c r="L26" s="100"/>
      <c r="M26" s="100"/>
      <c r="N26" s="100"/>
      <c r="O26" s="105"/>
    </row>
    <row r="27" spans="1:15" x14ac:dyDescent="0.2">
      <c r="A27" s="82"/>
      <c r="B27" s="66"/>
      <c r="C27" s="66"/>
      <c r="D27" s="66"/>
      <c r="E27" s="34"/>
      <c r="F27" s="66">
        <v>3291</v>
      </c>
      <c r="G27" s="7" t="s">
        <v>195</v>
      </c>
      <c r="H27" s="80">
        <v>4355179.33</v>
      </c>
      <c r="I27" s="79">
        <v>0</v>
      </c>
      <c r="J27" s="80">
        <v>4355179.33</v>
      </c>
      <c r="K27" s="100">
        <v>2463863</v>
      </c>
      <c r="L27" s="100">
        <v>2463863</v>
      </c>
      <c r="M27" s="100">
        <v>2463863</v>
      </c>
      <c r="N27" s="100">
        <v>2463863</v>
      </c>
      <c r="O27" s="106">
        <f>+J27-L27</f>
        <v>1891316.33</v>
      </c>
    </row>
    <row r="28" spans="1:15" x14ac:dyDescent="0.2">
      <c r="A28" s="82">
        <v>212</v>
      </c>
      <c r="B28" s="66"/>
      <c r="C28" s="66"/>
      <c r="D28" s="66"/>
      <c r="E28" s="34"/>
      <c r="F28" s="34"/>
      <c r="G28" s="7" t="s">
        <v>177</v>
      </c>
      <c r="H28" s="79"/>
      <c r="I28" s="79"/>
      <c r="J28" s="79"/>
      <c r="K28" s="100"/>
      <c r="L28" s="100"/>
      <c r="M28" s="100"/>
      <c r="N28" s="100"/>
      <c r="O28" s="105"/>
    </row>
    <row r="29" spans="1:15" x14ac:dyDescent="0.2">
      <c r="A29" s="82"/>
      <c r="B29" s="66" t="s">
        <v>185</v>
      </c>
      <c r="C29" s="66"/>
      <c r="D29" s="66"/>
      <c r="E29" s="34"/>
      <c r="F29" s="34"/>
      <c r="G29" s="7" t="s">
        <v>186</v>
      </c>
      <c r="H29" s="79"/>
      <c r="I29" s="79"/>
      <c r="J29" s="79"/>
      <c r="K29" s="100"/>
      <c r="L29" s="100"/>
      <c r="M29" s="100"/>
      <c r="N29" s="100"/>
      <c r="O29" s="105"/>
    </row>
    <row r="30" spans="1:15" x14ac:dyDescent="0.2">
      <c r="A30" s="82"/>
      <c r="B30" s="66"/>
      <c r="C30" s="66">
        <v>4</v>
      </c>
      <c r="D30" s="66"/>
      <c r="E30" s="34"/>
      <c r="F30" s="34"/>
      <c r="G30" s="7" t="s">
        <v>180</v>
      </c>
      <c r="H30" s="79"/>
      <c r="I30" s="79"/>
      <c r="J30" s="79"/>
      <c r="K30" s="100"/>
      <c r="L30" s="100"/>
      <c r="M30" s="100"/>
      <c r="N30" s="100"/>
      <c r="O30" s="105"/>
    </row>
    <row r="31" spans="1:15" x14ac:dyDescent="0.2">
      <c r="A31" s="82"/>
      <c r="B31" s="66"/>
      <c r="C31" s="66"/>
      <c r="D31" s="66" t="s">
        <v>187</v>
      </c>
      <c r="E31" s="34"/>
      <c r="F31" s="34"/>
      <c r="G31" s="7" t="s">
        <v>188</v>
      </c>
      <c r="H31" s="79"/>
      <c r="I31" s="79"/>
      <c r="J31" s="79"/>
      <c r="K31" s="100"/>
      <c r="L31" s="100"/>
      <c r="M31" s="100"/>
      <c r="N31" s="100"/>
      <c r="O31" s="105"/>
    </row>
    <row r="32" spans="1:15" x14ac:dyDescent="0.2">
      <c r="A32" s="82"/>
      <c r="B32" s="66"/>
      <c r="C32" s="66"/>
      <c r="D32" s="66"/>
      <c r="E32" s="34">
        <v>1</v>
      </c>
      <c r="F32" s="34"/>
      <c r="G32" s="7" t="s">
        <v>189</v>
      </c>
      <c r="H32" s="79"/>
      <c r="I32" s="79"/>
      <c r="J32" s="79"/>
      <c r="K32" s="100"/>
      <c r="L32" s="100"/>
      <c r="M32" s="100"/>
      <c r="N32" s="100"/>
      <c r="O32" s="105"/>
    </row>
    <row r="33" spans="1:15" x14ac:dyDescent="0.2">
      <c r="A33" s="82"/>
      <c r="B33" s="66"/>
      <c r="C33" s="66"/>
      <c r="D33" s="66"/>
      <c r="E33" s="34"/>
      <c r="F33" s="66">
        <v>4431</v>
      </c>
      <c r="G33" s="7" t="s">
        <v>196</v>
      </c>
      <c r="H33" s="79">
        <v>0</v>
      </c>
      <c r="I33" s="79">
        <v>0</v>
      </c>
      <c r="J33" s="79">
        <v>0</v>
      </c>
      <c r="K33" s="100">
        <v>0</v>
      </c>
      <c r="L33" s="100">
        <v>0</v>
      </c>
      <c r="M33" s="100">
        <v>0</v>
      </c>
      <c r="N33" s="100">
        <v>0</v>
      </c>
      <c r="O33" s="106">
        <f>+J33-L33</f>
        <v>0</v>
      </c>
    </row>
    <row r="34" spans="1:15" x14ac:dyDescent="0.2">
      <c r="A34" s="82">
        <v>212</v>
      </c>
      <c r="B34" s="66"/>
      <c r="C34" s="66"/>
      <c r="D34" s="66"/>
      <c r="E34" s="34"/>
      <c r="F34" s="34"/>
      <c r="G34" s="7" t="s">
        <v>177</v>
      </c>
      <c r="H34" s="79"/>
      <c r="I34" s="79"/>
      <c r="J34" s="79"/>
      <c r="K34" s="100"/>
      <c r="L34" s="100"/>
      <c r="M34" s="100"/>
      <c r="N34" s="100"/>
      <c r="O34" s="105"/>
    </row>
    <row r="35" spans="1:15" x14ac:dyDescent="0.2">
      <c r="A35" s="82"/>
      <c r="B35" s="66" t="s">
        <v>185</v>
      </c>
      <c r="C35" s="66"/>
      <c r="D35" s="66"/>
      <c r="E35" s="34"/>
      <c r="F35" s="34"/>
      <c r="G35" s="7" t="s">
        <v>186</v>
      </c>
      <c r="H35" s="79"/>
      <c r="I35" s="79"/>
      <c r="J35" s="79"/>
      <c r="K35" s="100"/>
      <c r="L35" s="100"/>
      <c r="M35" s="100"/>
      <c r="N35" s="100"/>
      <c r="O35" s="105"/>
    </row>
    <row r="36" spans="1:15" x14ac:dyDescent="0.2">
      <c r="A36" s="82"/>
      <c r="B36" s="66"/>
      <c r="C36" s="66">
        <v>4</v>
      </c>
      <c r="D36" s="66"/>
      <c r="E36" s="34"/>
      <c r="F36" s="34"/>
      <c r="G36" s="7" t="s">
        <v>180</v>
      </c>
      <c r="H36" s="79"/>
      <c r="I36" s="79"/>
      <c r="J36" s="79"/>
      <c r="K36" s="100"/>
      <c r="L36" s="100"/>
      <c r="M36" s="100"/>
      <c r="N36" s="100"/>
      <c r="O36" s="105"/>
    </row>
    <row r="37" spans="1:15" x14ac:dyDescent="0.2">
      <c r="A37" s="82"/>
      <c r="B37" s="66"/>
      <c r="C37" s="66"/>
      <c r="D37" s="66" t="s">
        <v>191</v>
      </c>
      <c r="E37" s="34"/>
      <c r="F37" s="34"/>
      <c r="G37" s="7" t="s">
        <v>194</v>
      </c>
      <c r="H37" s="79"/>
      <c r="I37" s="79"/>
      <c r="J37" s="79"/>
      <c r="K37" s="100"/>
      <c r="L37" s="100"/>
      <c r="M37" s="100"/>
      <c r="N37" s="100"/>
      <c r="O37" s="105"/>
    </row>
    <row r="38" spans="1:15" x14ac:dyDescent="0.2">
      <c r="A38" s="82"/>
      <c r="B38" s="66"/>
      <c r="C38" s="66"/>
      <c r="D38" s="66"/>
      <c r="E38" s="66">
        <v>3</v>
      </c>
      <c r="F38" s="66"/>
      <c r="G38" s="34" t="s">
        <v>197</v>
      </c>
      <c r="H38" s="79"/>
      <c r="I38" s="79"/>
      <c r="J38" s="79"/>
      <c r="K38" s="100"/>
      <c r="L38" s="100"/>
      <c r="M38" s="100"/>
      <c r="N38" s="100"/>
      <c r="O38" s="105"/>
    </row>
    <row r="39" spans="1:15" ht="12" thickBot="1" x14ac:dyDescent="0.25">
      <c r="A39" s="83"/>
      <c r="B39" s="84"/>
      <c r="C39" s="84"/>
      <c r="D39" s="84"/>
      <c r="E39" s="84"/>
      <c r="F39" s="84">
        <v>5134</v>
      </c>
      <c r="G39" s="85" t="s">
        <v>198</v>
      </c>
      <c r="H39" s="86">
        <v>8400</v>
      </c>
      <c r="I39" s="87">
        <v>0</v>
      </c>
      <c r="J39" s="86">
        <v>8400</v>
      </c>
      <c r="K39" s="107">
        <v>3068</v>
      </c>
      <c r="L39" s="107">
        <v>3068</v>
      </c>
      <c r="M39" s="107">
        <v>3068</v>
      </c>
      <c r="N39" s="107">
        <v>3068</v>
      </c>
      <c r="O39" s="108">
        <f>+J39-L39</f>
        <v>5332</v>
      </c>
    </row>
    <row r="42" spans="1:15" x14ac:dyDescent="0.2">
      <c r="A42" s="58" t="s">
        <v>163</v>
      </c>
    </row>
    <row r="46" spans="1:15" x14ac:dyDescent="0.2">
      <c r="G46" s="64" t="s">
        <v>200</v>
      </c>
      <c r="K46" s="110" t="s">
        <v>202</v>
      </c>
    </row>
    <row r="47" spans="1:15" ht="45" x14ac:dyDescent="0.2">
      <c r="G47" s="67" t="s">
        <v>199</v>
      </c>
      <c r="K47" s="111" t="s">
        <v>201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31496062992125984" right="0.31496062992125984" top="0.74803149606299213" bottom="0.15748031496062992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/>
    </row>
    <row r="3" spans="1:1" x14ac:dyDescent="0.2">
      <c r="A3" s="39" t="s">
        <v>161</v>
      </c>
    </row>
    <row r="4" spans="1:1" x14ac:dyDescent="0.2">
      <c r="A4" s="39" t="s">
        <v>150</v>
      </c>
    </row>
    <row r="5" spans="1:1" x14ac:dyDescent="0.2">
      <c r="A5" s="39" t="s">
        <v>151</v>
      </c>
    </row>
    <row r="6" spans="1:1" x14ac:dyDescent="0.2">
      <c r="A6" s="39" t="s">
        <v>152</v>
      </c>
    </row>
    <row r="7" spans="1:1" ht="22.5" x14ac:dyDescent="0.2">
      <c r="A7" s="39" t="s">
        <v>153</v>
      </c>
    </row>
    <row r="8" spans="1:1" ht="33.75" x14ac:dyDescent="0.2">
      <c r="A8" s="39" t="s">
        <v>155</v>
      </c>
    </row>
    <row r="9" spans="1:1" ht="22.5" x14ac:dyDescent="0.2">
      <c r="A9" s="39" t="s">
        <v>157</v>
      </c>
    </row>
    <row r="10" spans="1:1" x14ac:dyDescent="0.2">
      <c r="A10" s="39" t="s">
        <v>158</v>
      </c>
    </row>
    <row r="11" spans="1:1" x14ac:dyDescent="0.2">
      <c r="A11" s="39"/>
    </row>
    <row r="12" spans="1:1" x14ac:dyDescent="0.2">
      <c r="A12" s="27" t="s">
        <v>132</v>
      </c>
    </row>
    <row r="13" spans="1:1" x14ac:dyDescent="0.2">
      <c r="A13" s="39" t="s">
        <v>133</v>
      </c>
    </row>
    <row r="14" spans="1:1" ht="11.25" customHeight="1" x14ac:dyDescent="0.2">
      <c r="A14" s="39"/>
    </row>
    <row r="15" spans="1:1" x14ac:dyDescent="0.2">
      <c r="A15" s="27" t="s">
        <v>135</v>
      </c>
    </row>
    <row r="16" spans="1:1" x14ac:dyDescent="0.2">
      <c r="A16" s="39" t="s">
        <v>136</v>
      </c>
    </row>
    <row r="17" spans="1:1" x14ac:dyDescent="0.2">
      <c r="A17" s="39"/>
    </row>
    <row r="18" spans="1:1" x14ac:dyDescent="0.2">
      <c r="A18" s="27" t="s">
        <v>134</v>
      </c>
    </row>
    <row r="19" spans="1:1" ht="39.950000000000003" customHeight="1" x14ac:dyDescent="0.2">
      <c r="A19" s="40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F8" sqref="F8"/>
    </sheetView>
  </sheetViews>
  <sheetFormatPr baseColWidth="10" defaultRowHeight="11.25" x14ac:dyDescent="0.2"/>
  <cols>
    <col min="1" max="1" width="9.1640625" style="24" customWidth="1"/>
    <col min="2" max="2" width="85.83203125" style="24" customWidth="1"/>
    <col min="3" max="3" width="14" style="24" customWidth="1"/>
    <col min="4" max="4" width="17.1640625" style="24" customWidth="1"/>
    <col min="5" max="5" width="18.33203125" style="24" customWidth="1"/>
    <col min="6" max="6" width="16.1640625" style="24" customWidth="1"/>
    <col min="7" max="7" width="14.5" style="24" customWidth="1"/>
    <col min="8" max="8" width="18.33203125" style="24" customWidth="1"/>
    <col min="9" max="16384" width="12" style="24"/>
  </cols>
  <sheetData>
    <row r="1" spans="1:8" ht="48" customHeight="1" x14ac:dyDescent="0.2">
      <c r="A1" s="124" t="s">
        <v>211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7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C4+C6</f>
        <v>82178219</v>
      </c>
      <c r="D3" s="4">
        <f t="shared" si="0"/>
        <v>65112982</v>
      </c>
      <c r="E3" s="4">
        <f t="shared" si="0"/>
        <v>147291201</v>
      </c>
      <c r="F3" s="4">
        <f t="shared" si="0"/>
        <v>87657478</v>
      </c>
      <c r="G3" s="4">
        <f t="shared" si="0"/>
        <v>87657478</v>
      </c>
      <c r="H3" s="5">
        <f>+E3-G3</f>
        <v>59633723</v>
      </c>
    </row>
    <row r="4" spans="1:8" x14ac:dyDescent="0.2">
      <c r="A4" s="6"/>
      <c r="B4" s="17" t="s">
        <v>56</v>
      </c>
      <c r="C4" s="10">
        <f t="shared" ref="C4:H4" si="1">+C5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6">
        <v>31111</v>
      </c>
      <c r="B5" s="7" t="s">
        <v>55</v>
      </c>
      <c r="C5" s="12"/>
      <c r="D5" s="12"/>
      <c r="E5" s="12"/>
      <c r="F5" s="12"/>
      <c r="G5" s="12"/>
      <c r="H5" s="13"/>
    </row>
    <row r="6" spans="1:8" x14ac:dyDescent="0.2">
      <c r="A6" s="6"/>
      <c r="B6" s="17" t="s">
        <v>44</v>
      </c>
      <c r="C6" s="10">
        <f t="shared" ref="C6:H6" si="2">SUM(C7:C12)</f>
        <v>82178219</v>
      </c>
      <c r="D6" s="10">
        <f t="shared" si="2"/>
        <v>65112982</v>
      </c>
      <c r="E6" s="10">
        <f t="shared" si="2"/>
        <v>147291201</v>
      </c>
      <c r="F6" s="10">
        <f t="shared" si="2"/>
        <v>87657478</v>
      </c>
      <c r="G6" s="10">
        <f t="shared" si="2"/>
        <v>87657478</v>
      </c>
      <c r="H6" s="11">
        <f t="shared" si="2"/>
        <v>59633723</v>
      </c>
    </row>
    <row r="7" spans="1:8" x14ac:dyDescent="0.2">
      <c r="A7" s="6">
        <v>31120</v>
      </c>
      <c r="B7" s="7" t="s">
        <v>28</v>
      </c>
      <c r="C7" s="12"/>
      <c r="D7" s="12"/>
      <c r="E7" s="12"/>
      <c r="F7" s="12"/>
      <c r="G7" s="12"/>
      <c r="H7" s="13"/>
    </row>
    <row r="8" spans="1:8" x14ac:dyDescent="0.2">
      <c r="A8" s="6">
        <v>31210</v>
      </c>
      <c r="B8" s="7" t="s">
        <v>45</v>
      </c>
      <c r="C8" s="12">
        <v>82178219</v>
      </c>
      <c r="D8" s="12">
        <v>65112982</v>
      </c>
      <c r="E8" s="12">
        <v>147291201</v>
      </c>
      <c r="F8" s="98">
        <v>87657478</v>
      </c>
      <c r="G8" s="98">
        <v>87657478</v>
      </c>
      <c r="H8" s="13">
        <f>+E8-G8</f>
        <v>59633723</v>
      </c>
    </row>
    <row r="9" spans="1:8" x14ac:dyDescent="0.2">
      <c r="A9" s="6">
        <v>31220</v>
      </c>
      <c r="B9" s="7" t="s">
        <v>46</v>
      </c>
      <c r="C9" s="12"/>
      <c r="D9" s="12"/>
      <c r="E9" s="12"/>
      <c r="F9" s="12"/>
      <c r="G9" s="12"/>
      <c r="H9" s="13"/>
    </row>
    <row r="10" spans="1:8" x14ac:dyDescent="0.2">
      <c r="A10" s="6">
        <v>32200</v>
      </c>
      <c r="B10" s="7" t="s">
        <v>53</v>
      </c>
      <c r="C10" s="12"/>
      <c r="D10" s="12"/>
      <c r="E10" s="12"/>
      <c r="F10" s="12"/>
      <c r="G10" s="12"/>
      <c r="H10" s="13"/>
    </row>
    <row r="11" spans="1:8" x14ac:dyDescent="0.2">
      <c r="A11" s="6">
        <v>32300</v>
      </c>
      <c r="B11" s="7" t="s">
        <v>54</v>
      </c>
      <c r="C11" s="12"/>
      <c r="D11" s="12"/>
      <c r="E11" s="12"/>
      <c r="F11" s="12"/>
      <c r="G11" s="12"/>
      <c r="H11" s="13"/>
    </row>
    <row r="12" spans="1:8" x14ac:dyDescent="0.2">
      <c r="A12" s="8">
        <v>32400</v>
      </c>
      <c r="B12" s="9" t="s">
        <v>30</v>
      </c>
      <c r="C12" s="14"/>
      <c r="D12" s="14"/>
      <c r="E12" s="14"/>
      <c r="F12" s="14"/>
      <c r="G12" s="14"/>
      <c r="H12" s="15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  <ignoredErrors>
    <ignoredError sqref="D3:E3 D6:E6 C5:E5 D4:E4 C3:C4 C6 G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161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9.950000000000003" customHeight="1" x14ac:dyDescent="0.2">
      <c r="A18" s="40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11" activePane="bottomLeft" state="frozen"/>
      <selection pane="bottomLeft" activeCell="H15" sqref="H15"/>
    </sheetView>
  </sheetViews>
  <sheetFormatPr baseColWidth="10" defaultRowHeight="11.25" x14ac:dyDescent="0.2"/>
  <cols>
    <col min="1" max="1" width="7.1640625" style="28" bestFit="1" customWidth="1"/>
    <col min="2" max="2" width="72.83203125" style="28" customWidth="1"/>
    <col min="3" max="8" width="18.33203125" style="28" customWidth="1"/>
    <col min="9" max="16384" width="12" style="28"/>
  </cols>
  <sheetData>
    <row r="1" spans="1:8" ht="44.25" customHeight="1" x14ac:dyDescent="0.2">
      <c r="A1" s="124" t="s">
        <v>212</v>
      </c>
      <c r="B1" s="125"/>
      <c r="C1" s="125"/>
      <c r="D1" s="125"/>
      <c r="E1" s="125"/>
      <c r="F1" s="125"/>
      <c r="G1" s="125"/>
      <c r="H1" s="126"/>
    </row>
    <row r="2" spans="1:8" ht="24.95" customHeight="1" thickBot="1" x14ac:dyDescent="0.25">
      <c r="A2" s="68" t="s">
        <v>0</v>
      </c>
      <c r="B2" s="68" t="s">
        <v>4</v>
      </c>
      <c r="C2" s="70" t="s">
        <v>5</v>
      </c>
      <c r="D2" s="70" t="s">
        <v>143</v>
      </c>
      <c r="E2" s="70" t="s">
        <v>6</v>
      </c>
      <c r="F2" s="70" t="s">
        <v>8</v>
      </c>
      <c r="G2" s="70" t="s">
        <v>10</v>
      </c>
      <c r="H2" s="70" t="s">
        <v>11</v>
      </c>
    </row>
    <row r="3" spans="1:8" x14ac:dyDescent="0.2">
      <c r="A3" s="71">
        <v>900001</v>
      </c>
      <c r="B3" s="90" t="s">
        <v>12</v>
      </c>
      <c r="C3" s="76">
        <v>82178219</v>
      </c>
      <c r="D3" s="76">
        <v>65112982</v>
      </c>
      <c r="E3" s="76">
        <v>147291201</v>
      </c>
      <c r="F3" s="76">
        <v>87657478</v>
      </c>
      <c r="G3" s="76">
        <v>87657478</v>
      </c>
      <c r="H3" s="77">
        <f>+E3-G3</f>
        <v>59633723</v>
      </c>
    </row>
    <row r="4" spans="1:8" x14ac:dyDescent="0.2">
      <c r="A4" s="91">
        <v>1</v>
      </c>
      <c r="B4" s="29" t="s">
        <v>32</v>
      </c>
      <c r="C4" s="45"/>
      <c r="D4" s="45"/>
      <c r="E4" s="45"/>
      <c r="F4" s="45"/>
      <c r="G4" s="45"/>
      <c r="H4" s="92"/>
    </row>
    <row r="5" spans="1:8" x14ac:dyDescent="0.2">
      <c r="A5" s="93">
        <v>11</v>
      </c>
      <c r="B5" s="61" t="s">
        <v>165</v>
      </c>
      <c r="C5" s="45">
        <v>0</v>
      </c>
      <c r="D5" s="45">
        <v>0</v>
      </c>
      <c r="E5" s="45">
        <v>0</v>
      </c>
      <c r="F5" s="45">
        <v>0</v>
      </c>
      <c r="G5" s="45">
        <v>0</v>
      </c>
      <c r="H5" s="92">
        <v>0</v>
      </c>
    </row>
    <row r="6" spans="1:8" x14ac:dyDescent="0.2">
      <c r="A6" s="93">
        <v>12</v>
      </c>
      <c r="B6" s="61" t="s">
        <v>33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92">
        <v>0</v>
      </c>
    </row>
    <row r="7" spans="1:8" x14ac:dyDescent="0.2">
      <c r="A7" s="93">
        <v>13</v>
      </c>
      <c r="B7" s="61" t="s">
        <v>166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92">
        <v>0</v>
      </c>
    </row>
    <row r="8" spans="1:8" x14ac:dyDescent="0.2">
      <c r="A8" s="93">
        <v>14</v>
      </c>
      <c r="B8" s="61" t="s">
        <v>18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92">
        <v>0</v>
      </c>
    </row>
    <row r="9" spans="1:8" x14ac:dyDescent="0.2">
      <c r="A9" s="93">
        <v>15</v>
      </c>
      <c r="B9" s="61" t="s">
        <v>39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92">
        <v>0</v>
      </c>
    </row>
    <row r="10" spans="1:8" x14ac:dyDescent="0.2">
      <c r="A10" s="93">
        <v>16</v>
      </c>
      <c r="B10" s="61" t="s">
        <v>34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92">
        <v>0</v>
      </c>
    </row>
    <row r="11" spans="1:8" x14ac:dyDescent="0.2">
      <c r="A11" s="93">
        <v>17</v>
      </c>
      <c r="B11" s="61" t="s">
        <v>167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92">
        <v>0</v>
      </c>
    </row>
    <row r="12" spans="1:8" x14ac:dyDescent="0.2">
      <c r="A12" s="93">
        <v>18</v>
      </c>
      <c r="B12" s="61" t="s">
        <v>35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92">
        <v>0</v>
      </c>
    </row>
    <row r="13" spans="1:8" x14ac:dyDescent="0.2">
      <c r="A13" s="91">
        <v>2</v>
      </c>
      <c r="B13" s="29" t="s">
        <v>36</v>
      </c>
      <c r="C13" s="45"/>
      <c r="D13" s="45"/>
      <c r="E13" s="45"/>
      <c r="F13" s="45"/>
      <c r="G13" s="45"/>
      <c r="H13" s="92"/>
    </row>
    <row r="14" spans="1:8" x14ac:dyDescent="0.2">
      <c r="A14" s="93">
        <v>21</v>
      </c>
      <c r="B14" s="61" t="s">
        <v>168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92">
        <v>0</v>
      </c>
    </row>
    <row r="15" spans="1:8" x14ac:dyDescent="0.2">
      <c r="A15" s="93">
        <v>22</v>
      </c>
      <c r="B15" s="61" t="s">
        <v>47</v>
      </c>
      <c r="C15" s="12">
        <v>82178219</v>
      </c>
      <c r="D15" s="12">
        <v>65112982</v>
      </c>
      <c r="E15" s="45">
        <v>147291201</v>
      </c>
      <c r="F15" s="98">
        <v>87657478</v>
      </c>
      <c r="G15" s="98">
        <v>87657478</v>
      </c>
      <c r="H15" s="81">
        <f>+E15-G15</f>
        <v>59633723</v>
      </c>
    </row>
    <row r="16" spans="1:8" x14ac:dyDescent="0.2">
      <c r="A16" s="93">
        <v>23</v>
      </c>
      <c r="B16" s="61" t="s">
        <v>37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92">
        <v>0</v>
      </c>
    </row>
    <row r="17" spans="1:8" x14ac:dyDescent="0.2">
      <c r="A17" s="93">
        <v>24</v>
      </c>
      <c r="B17" s="61" t="s">
        <v>169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92">
        <v>0</v>
      </c>
    </row>
    <row r="18" spans="1:8" x14ac:dyDescent="0.2">
      <c r="A18" s="93">
        <v>25</v>
      </c>
      <c r="B18" s="61" t="s">
        <v>170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92">
        <v>0</v>
      </c>
    </row>
    <row r="19" spans="1:8" x14ac:dyDescent="0.2">
      <c r="A19" s="93">
        <v>26</v>
      </c>
      <c r="B19" s="61" t="s">
        <v>171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92">
        <v>0</v>
      </c>
    </row>
    <row r="20" spans="1:8" x14ac:dyDescent="0.2">
      <c r="A20" s="93">
        <v>27</v>
      </c>
      <c r="B20" s="61" t="s">
        <v>19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92">
        <v>0</v>
      </c>
    </row>
    <row r="21" spans="1:8" x14ac:dyDescent="0.2">
      <c r="A21" s="91">
        <v>3</v>
      </c>
      <c r="B21" s="29" t="s">
        <v>172</v>
      </c>
      <c r="C21" s="45"/>
      <c r="D21" s="45"/>
      <c r="E21" s="45"/>
      <c r="F21" s="45"/>
      <c r="G21" s="45"/>
      <c r="H21" s="92"/>
    </row>
    <row r="22" spans="1:8" x14ac:dyDescent="0.2">
      <c r="A22" s="93">
        <v>31</v>
      </c>
      <c r="B22" s="61" t="s">
        <v>48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92">
        <v>0</v>
      </c>
    </row>
    <row r="23" spans="1:8" x14ac:dyDescent="0.2">
      <c r="A23" s="93">
        <v>32</v>
      </c>
      <c r="B23" s="61" t="s">
        <v>40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92">
        <v>0</v>
      </c>
    </row>
    <row r="24" spans="1:8" x14ac:dyDescent="0.2">
      <c r="A24" s="93">
        <v>33</v>
      </c>
      <c r="B24" s="61" t="s">
        <v>49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92">
        <v>0</v>
      </c>
    </row>
    <row r="25" spans="1:8" x14ac:dyDescent="0.2">
      <c r="A25" s="93">
        <v>34</v>
      </c>
      <c r="B25" s="61" t="s">
        <v>173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92">
        <v>0</v>
      </c>
    </row>
    <row r="26" spans="1:8" x14ac:dyDescent="0.2">
      <c r="A26" s="93">
        <v>35</v>
      </c>
      <c r="B26" s="61" t="s">
        <v>38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92">
        <v>0</v>
      </c>
    </row>
    <row r="27" spans="1:8" x14ac:dyDescent="0.2">
      <c r="A27" s="93">
        <v>36</v>
      </c>
      <c r="B27" s="61" t="s">
        <v>20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92">
        <v>0</v>
      </c>
    </row>
    <row r="28" spans="1:8" x14ac:dyDescent="0.2">
      <c r="A28" s="93">
        <v>37</v>
      </c>
      <c r="B28" s="61" t="s">
        <v>21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92">
        <v>0</v>
      </c>
    </row>
    <row r="29" spans="1:8" x14ac:dyDescent="0.2">
      <c r="A29" s="93">
        <v>38</v>
      </c>
      <c r="B29" s="61" t="s">
        <v>174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92">
        <v>0</v>
      </c>
    </row>
    <row r="30" spans="1:8" x14ac:dyDescent="0.2">
      <c r="A30" s="93">
        <v>39</v>
      </c>
      <c r="B30" s="61" t="s">
        <v>50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92">
        <v>0</v>
      </c>
    </row>
    <row r="31" spans="1:8" x14ac:dyDescent="0.2">
      <c r="A31" s="91">
        <v>4</v>
      </c>
      <c r="B31" s="29" t="s">
        <v>51</v>
      </c>
      <c r="C31" s="45"/>
      <c r="D31" s="45"/>
      <c r="E31" s="45"/>
      <c r="F31" s="45"/>
      <c r="G31" s="45"/>
      <c r="H31" s="92"/>
    </row>
    <row r="32" spans="1:8" x14ac:dyDescent="0.2">
      <c r="A32" s="93">
        <v>41</v>
      </c>
      <c r="B32" s="61" t="s">
        <v>175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92">
        <v>0</v>
      </c>
    </row>
    <row r="33" spans="1:8" ht="22.5" x14ac:dyDescent="0.2">
      <c r="A33" s="93">
        <v>42</v>
      </c>
      <c r="B33" s="61" t="s">
        <v>41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92">
        <v>0</v>
      </c>
    </row>
    <row r="34" spans="1:8" x14ac:dyDescent="0.2">
      <c r="A34" s="93">
        <v>43</v>
      </c>
      <c r="B34" s="61" t="s">
        <v>52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92">
        <v>0</v>
      </c>
    </row>
    <row r="35" spans="1:8" ht="12" thickBot="1" x14ac:dyDescent="0.25">
      <c r="A35" s="94">
        <v>44</v>
      </c>
      <c r="B35" s="95" t="s">
        <v>22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7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160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9.950000000000003" customHeight="1" x14ac:dyDescent="0.2">
      <c r="A18" s="40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16" sqref="A16"/>
    </sheetView>
  </sheetViews>
  <sheetFormatPr baseColWidth="10" defaultRowHeight="11.25" x14ac:dyDescent="0.2"/>
  <cols>
    <col min="1" max="1" width="157.3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145</v>
      </c>
    </row>
    <row r="3" spans="1:1" x14ac:dyDescent="0.2">
      <c r="A3" s="39" t="s">
        <v>146</v>
      </c>
    </row>
    <row r="4" spans="1:1" x14ac:dyDescent="0.2">
      <c r="A4" s="62" t="s">
        <v>176</v>
      </c>
    </row>
    <row r="5" spans="1:1" x14ac:dyDescent="0.2">
      <c r="A5" s="39" t="s">
        <v>147</v>
      </c>
    </row>
    <row r="6" spans="1:1" ht="22.5" x14ac:dyDescent="0.2">
      <c r="A6" s="43" t="s">
        <v>148</v>
      </c>
    </row>
    <row r="7" spans="1:1" x14ac:dyDescent="0.2">
      <c r="A7" s="43" t="s">
        <v>149</v>
      </c>
    </row>
    <row r="8" spans="1:1" x14ac:dyDescent="0.2">
      <c r="A8" s="39" t="s">
        <v>150</v>
      </c>
    </row>
    <row r="9" spans="1:1" x14ac:dyDescent="0.2">
      <c r="A9" s="39" t="s">
        <v>151</v>
      </c>
    </row>
    <row r="10" spans="1:1" x14ac:dyDescent="0.2">
      <c r="A10" s="39" t="s">
        <v>152</v>
      </c>
    </row>
    <row r="11" spans="1:1" x14ac:dyDescent="0.2">
      <c r="A11" s="39" t="s">
        <v>153</v>
      </c>
    </row>
    <row r="12" spans="1:1" ht="33.75" x14ac:dyDescent="0.2">
      <c r="A12" s="39" t="s">
        <v>154</v>
      </c>
    </row>
    <row r="13" spans="1:1" ht="33.75" x14ac:dyDescent="0.2">
      <c r="A13" s="39" t="s">
        <v>155</v>
      </c>
    </row>
    <row r="14" spans="1:1" ht="22.5" x14ac:dyDescent="0.2">
      <c r="A14" s="39" t="s">
        <v>156</v>
      </c>
    </row>
    <row r="15" spans="1:1" x14ac:dyDescent="0.2">
      <c r="A15" s="39" t="s">
        <v>157</v>
      </c>
    </row>
    <row r="16" spans="1:1" x14ac:dyDescent="0.2">
      <c r="A16" s="39" t="s">
        <v>158</v>
      </c>
    </row>
    <row r="17" spans="1:1" x14ac:dyDescent="0.2">
      <c r="A17" s="39"/>
    </row>
    <row r="18" spans="1:1" x14ac:dyDescent="0.2">
      <c r="A18" s="27" t="s">
        <v>132</v>
      </c>
    </row>
    <row r="19" spans="1:1" x14ac:dyDescent="0.2">
      <c r="A19" s="39" t="s">
        <v>142</v>
      </c>
    </row>
    <row r="20" spans="1:1" x14ac:dyDescent="0.2">
      <c r="A20" s="39"/>
    </row>
    <row r="21" spans="1:1" x14ac:dyDescent="0.2">
      <c r="A21" s="27" t="s">
        <v>135</v>
      </c>
    </row>
    <row r="22" spans="1:1" x14ac:dyDescent="0.2">
      <c r="A22" s="39" t="s">
        <v>141</v>
      </c>
    </row>
    <row r="23" spans="1:1" x14ac:dyDescent="0.2">
      <c r="A23" s="39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62" activePane="bottomLeft" state="frozen"/>
      <selection pane="bottomLeft" activeCell="G79" sqref="G79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28.83203125" style="24" customWidth="1"/>
    <col min="5" max="8" width="18.33203125" style="24" customWidth="1"/>
    <col min="9" max="16384" width="12" style="24"/>
  </cols>
  <sheetData>
    <row r="1" spans="1:8" ht="60" customHeight="1" x14ac:dyDescent="0.2">
      <c r="A1" s="124" t="s">
        <v>207</v>
      </c>
      <c r="B1" s="125"/>
      <c r="C1" s="125"/>
      <c r="D1" s="125"/>
      <c r="E1" s="125"/>
      <c r="F1" s="125"/>
      <c r="G1" s="125"/>
      <c r="H1" s="126"/>
    </row>
    <row r="2" spans="1:8" ht="24.95" customHeight="1" thickBot="1" x14ac:dyDescent="0.25">
      <c r="A2" s="30" t="s">
        <v>3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5">
        <v>900001</v>
      </c>
      <c r="B3" s="3" t="s">
        <v>12</v>
      </c>
      <c r="C3" s="4">
        <v>82178219</v>
      </c>
      <c r="D3" s="4">
        <v>65112982</v>
      </c>
      <c r="E3" s="4">
        <v>147291201</v>
      </c>
      <c r="F3" s="103">
        <v>87657478</v>
      </c>
      <c r="G3" s="103">
        <v>87657478</v>
      </c>
      <c r="H3" s="5">
        <f>+E3-G3</f>
        <v>59633723</v>
      </c>
    </row>
    <row r="4" spans="1:8" x14ac:dyDescent="0.2">
      <c r="A4" s="44">
        <v>1000</v>
      </c>
      <c r="B4" s="17" t="s">
        <v>59</v>
      </c>
      <c r="C4" s="45"/>
      <c r="D4" s="45"/>
      <c r="E4" s="45"/>
      <c r="F4" s="99"/>
      <c r="G4" s="99"/>
      <c r="H4" s="46"/>
    </row>
    <row r="5" spans="1:8" x14ac:dyDescent="0.2">
      <c r="A5" s="44">
        <v>1100</v>
      </c>
      <c r="B5" s="47" t="s">
        <v>60</v>
      </c>
      <c r="C5" s="45"/>
      <c r="D5" s="45"/>
      <c r="E5" s="45"/>
      <c r="F5" s="99"/>
      <c r="G5" s="99"/>
      <c r="H5" s="46"/>
    </row>
    <row r="6" spans="1:8" x14ac:dyDescent="0.2">
      <c r="A6" s="44">
        <v>1200</v>
      </c>
      <c r="B6" s="47" t="s">
        <v>61</v>
      </c>
      <c r="C6" s="45"/>
      <c r="D6" s="45"/>
      <c r="E6" s="45"/>
      <c r="F6" s="99"/>
      <c r="G6" s="99"/>
      <c r="H6" s="46"/>
    </row>
    <row r="7" spans="1:8" x14ac:dyDescent="0.2">
      <c r="A7" s="44">
        <v>1300</v>
      </c>
      <c r="B7" s="47" t="s">
        <v>62</v>
      </c>
      <c r="C7" s="45"/>
      <c r="D7" s="45"/>
      <c r="E7" s="45"/>
      <c r="F7" s="99"/>
      <c r="G7" s="99"/>
      <c r="H7" s="46"/>
    </row>
    <row r="8" spans="1:8" x14ac:dyDescent="0.2">
      <c r="A8" s="44">
        <v>1400</v>
      </c>
      <c r="B8" s="47" t="s">
        <v>63</v>
      </c>
      <c r="C8" s="45"/>
      <c r="D8" s="45"/>
      <c r="E8" s="45"/>
      <c r="F8" s="99"/>
      <c r="G8" s="99"/>
      <c r="H8" s="46"/>
    </row>
    <row r="9" spans="1:8" x14ac:dyDescent="0.2">
      <c r="A9" s="44">
        <v>1500</v>
      </c>
      <c r="B9" s="47" t="s">
        <v>64</v>
      </c>
      <c r="C9" s="80">
        <v>1853414.94</v>
      </c>
      <c r="D9" s="79">
        <v>0</v>
      </c>
      <c r="E9" s="80">
        <v>1853414.94</v>
      </c>
      <c r="F9" s="100">
        <v>132906</v>
      </c>
      <c r="G9" s="100">
        <v>132906</v>
      </c>
      <c r="H9" s="46">
        <f>+E9-G9</f>
        <v>1720508.94</v>
      </c>
    </row>
    <row r="10" spans="1:8" x14ac:dyDescent="0.2">
      <c r="A10" s="44">
        <v>1600</v>
      </c>
      <c r="B10" s="47" t="s">
        <v>65</v>
      </c>
      <c r="C10" s="45"/>
      <c r="D10" s="45"/>
      <c r="E10" s="45"/>
      <c r="F10" s="99"/>
      <c r="G10" s="99"/>
      <c r="H10" s="46"/>
    </row>
    <row r="11" spans="1:8" x14ac:dyDescent="0.2">
      <c r="A11" s="44">
        <v>1700</v>
      </c>
      <c r="B11" s="47" t="s">
        <v>66</v>
      </c>
      <c r="C11" s="45"/>
      <c r="D11" s="45"/>
      <c r="E11" s="45"/>
      <c r="F11" s="99"/>
      <c r="G11" s="99"/>
      <c r="H11" s="46"/>
    </row>
    <row r="12" spans="1:8" x14ac:dyDescent="0.2">
      <c r="A12" s="44">
        <v>2000</v>
      </c>
      <c r="B12" s="17" t="s">
        <v>67</v>
      </c>
      <c r="C12" s="45"/>
      <c r="D12" s="45"/>
      <c r="E12" s="45"/>
      <c r="F12" s="99"/>
      <c r="G12" s="99"/>
      <c r="H12" s="46"/>
    </row>
    <row r="13" spans="1:8" x14ac:dyDescent="0.2">
      <c r="A13" s="44">
        <v>2100</v>
      </c>
      <c r="B13" s="47" t="s">
        <v>68</v>
      </c>
      <c r="C13" s="45"/>
      <c r="D13" s="45"/>
      <c r="E13" s="45"/>
      <c r="F13" s="99"/>
      <c r="G13" s="99"/>
      <c r="H13" s="46"/>
    </row>
    <row r="14" spans="1:8" x14ac:dyDescent="0.2">
      <c r="A14" s="44">
        <v>2200</v>
      </c>
      <c r="B14" s="47" t="s">
        <v>69</v>
      </c>
      <c r="C14" s="45"/>
      <c r="D14" s="45"/>
      <c r="E14" s="45"/>
      <c r="F14" s="99"/>
      <c r="G14" s="99"/>
      <c r="H14" s="46"/>
    </row>
    <row r="15" spans="1:8" x14ac:dyDescent="0.2">
      <c r="A15" s="44">
        <v>2300</v>
      </c>
      <c r="B15" s="47" t="s">
        <v>70</v>
      </c>
      <c r="C15" s="45"/>
      <c r="D15" s="45"/>
      <c r="E15" s="45"/>
      <c r="F15" s="99"/>
      <c r="G15" s="99"/>
      <c r="H15" s="46"/>
    </row>
    <row r="16" spans="1:8" x14ac:dyDescent="0.2">
      <c r="A16" s="44">
        <v>2400</v>
      </c>
      <c r="B16" s="47" t="s">
        <v>71</v>
      </c>
      <c r="C16" s="45"/>
      <c r="D16" s="45"/>
      <c r="E16" s="45"/>
      <c r="F16" s="99"/>
      <c r="G16" s="99"/>
      <c r="H16" s="46"/>
    </row>
    <row r="17" spans="1:8" x14ac:dyDescent="0.2">
      <c r="A17" s="44">
        <v>2500</v>
      </c>
      <c r="B17" s="47" t="s">
        <v>72</v>
      </c>
      <c r="C17" s="45"/>
      <c r="D17" s="45"/>
      <c r="E17" s="45"/>
      <c r="F17" s="99"/>
      <c r="G17" s="99"/>
      <c r="H17" s="46"/>
    </row>
    <row r="18" spans="1:8" x14ac:dyDescent="0.2">
      <c r="A18" s="44">
        <v>2600</v>
      </c>
      <c r="B18" s="47" t="s">
        <v>73</v>
      </c>
      <c r="C18" s="45"/>
      <c r="D18" s="45"/>
      <c r="E18" s="45"/>
      <c r="F18" s="99"/>
      <c r="G18" s="99"/>
      <c r="H18" s="46"/>
    </row>
    <row r="19" spans="1:8" x14ac:dyDescent="0.2">
      <c r="A19" s="44">
        <v>2700</v>
      </c>
      <c r="B19" s="47" t="s">
        <v>74</v>
      </c>
      <c r="C19" s="45"/>
      <c r="D19" s="45"/>
      <c r="E19" s="45"/>
      <c r="F19" s="99"/>
      <c r="G19" s="99"/>
      <c r="H19" s="46"/>
    </row>
    <row r="20" spans="1:8" x14ac:dyDescent="0.2">
      <c r="A20" s="44">
        <v>2800</v>
      </c>
      <c r="B20" s="47" t="s">
        <v>75</v>
      </c>
      <c r="C20" s="45"/>
      <c r="D20" s="45"/>
      <c r="E20" s="45"/>
      <c r="F20" s="99"/>
      <c r="G20" s="99"/>
      <c r="H20" s="46"/>
    </row>
    <row r="21" spans="1:8" x14ac:dyDescent="0.2">
      <c r="A21" s="44">
        <v>2900</v>
      </c>
      <c r="B21" s="47" t="s">
        <v>76</v>
      </c>
      <c r="C21" s="45"/>
      <c r="D21" s="45"/>
      <c r="E21" s="45"/>
      <c r="F21" s="99"/>
      <c r="G21" s="99"/>
      <c r="H21" s="46"/>
    </row>
    <row r="22" spans="1:8" x14ac:dyDescent="0.2">
      <c r="A22" s="44">
        <v>3000</v>
      </c>
      <c r="B22" s="17" t="s">
        <v>77</v>
      </c>
      <c r="C22" s="45"/>
      <c r="D22" s="45"/>
      <c r="E22" s="45"/>
      <c r="F22" s="99"/>
      <c r="G22" s="99"/>
      <c r="H22" s="46"/>
    </row>
    <row r="23" spans="1:8" x14ac:dyDescent="0.2">
      <c r="A23" s="44">
        <v>3100</v>
      </c>
      <c r="B23" s="47" t="s">
        <v>78</v>
      </c>
      <c r="C23" s="80">
        <v>17961224.73</v>
      </c>
      <c r="D23" s="79">
        <v>0</v>
      </c>
      <c r="E23" s="80">
        <v>17961224.73</v>
      </c>
      <c r="F23" s="100">
        <v>8599299</v>
      </c>
      <c r="G23" s="100">
        <v>8599299</v>
      </c>
      <c r="H23" s="46">
        <f t="shared" ref="H23:H26" si="0">+E23-G23</f>
        <v>9361925.7300000004</v>
      </c>
    </row>
    <row r="24" spans="1:8" x14ac:dyDescent="0.2">
      <c r="A24" s="44">
        <v>3200</v>
      </c>
      <c r="B24" s="47" t="s">
        <v>79</v>
      </c>
      <c r="C24" s="80">
        <v>4355179.33</v>
      </c>
      <c r="D24" s="79">
        <v>0</v>
      </c>
      <c r="E24" s="80">
        <v>4355179.33</v>
      </c>
      <c r="F24" s="100">
        <v>2463863</v>
      </c>
      <c r="G24" s="100">
        <v>2463863</v>
      </c>
      <c r="H24" s="46">
        <f t="shared" si="0"/>
        <v>1891316.33</v>
      </c>
    </row>
    <row r="25" spans="1:8" x14ac:dyDescent="0.2">
      <c r="A25" s="44">
        <v>3300</v>
      </c>
      <c r="B25" s="47" t="s">
        <v>80</v>
      </c>
      <c r="C25" s="45"/>
      <c r="D25" s="45"/>
      <c r="E25" s="45"/>
      <c r="F25" s="99"/>
      <c r="G25" s="99"/>
      <c r="H25" s="46"/>
    </row>
    <row r="26" spans="1:8" x14ac:dyDescent="0.2">
      <c r="A26" s="44">
        <v>3400</v>
      </c>
      <c r="B26" s="47" t="s">
        <v>81</v>
      </c>
      <c r="C26" s="45">
        <v>8400</v>
      </c>
      <c r="D26" s="45">
        <v>0</v>
      </c>
      <c r="E26" s="45">
        <v>8400</v>
      </c>
      <c r="F26" s="99">
        <v>3068</v>
      </c>
      <c r="G26" s="99">
        <v>3068</v>
      </c>
      <c r="H26" s="46">
        <f t="shared" si="0"/>
        <v>5332</v>
      </c>
    </row>
    <row r="27" spans="1:8" x14ac:dyDescent="0.2">
      <c r="A27" s="44">
        <v>3500</v>
      </c>
      <c r="B27" s="47" t="s">
        <v>82</v>
      </c>
      <c r="C27" s="45"/>
      <c r="D27" s="45"/>
      <c r="E27" s="45"/>
      <c r="F27" s="99"/>
      <c r="G27" s="99"/>
      <c r="H27" s="46"/>
    </row>
    <row r="28" spans="1:8" x14ac:dyDescent="0.2">
      <c r="A28" s="44">
        <v>3600</v>
      </c>
      <c r="B28" s="47" t="s">
        <v>83</v>
      </c>
      <c r="C28" s="45"/>
      <c r="D28" s="45"/>
      <c r="E28" s="45"/>
      <c r="F28" s="99"/>
      <c r="G28" s="99"/>
      <c r="H28" s="46"/>
    </row>
    <row r="29" spans="1:8" x14ac:dyDescent="0.2">
      <c r="A29" s="44">
        <v>3700</v>
      </c>
      <c r="B29" s="47" t="s">
        <v>84</v>
      </c>
      <c r="C29" s="45"/>
      <c r="D29" s="45"/>
      <c r="E29" s="45"/>
      <c r="F29" s="99"/>
      <c r="G29" s="99"/>
      <c r="H29" s="46"/>
    </row>
    <row r="30" spans="1:8" x14ac:dyDescent="0.2">
      <c r="A30" s="44">
        <v>3800</v>
      </c>
      <c r="B30" s="47" t="s">
        <v>85</v>
      </c>
      <c r="C30" s="45"/>
      <c r="D30" s="45"/>
      <c r="E30" s="45"/>
      <c r="F30" s="99"/>
      <c r="G30" s="99"/>
      <c r="H30" s="46"/>
    </row>
    <row r="31" spans="1:8" x14ac:dyDescent="0.2">
      <c r="A31" s="44">
        <v>3900</v>
      </c>
      <c r="B31" s="47" t="s">
        <v>86</v>
      </c>
      <c r="C31" s="45"/>
      <c r="D31" s="45"/>
      <c r="E31" s="45"/>
      <c r="F31" s="99"/>
      <c r="G31" s="99"/>
      <c r="H31" s="46"/>
    </row>
    <row r="32" spans="1:8" x14ac:dyDescent="0.2">
      <c r="A32" s="44">
        <v>4000</v>
      </c>
      <c r="B32" s="17" t="s">
        <v>87</v>
      </c>
      <c r="C32" s="45"/>
      <c r="D32" s="45"/>
      <c r="E32" s="45"/>
      <c r="F32" s="99"/>
      <c r="G32" s="99"/>
      <c r="H32" s="46"/>
    </row>
    <row r="33" spans="1:8" x14ac:dyDescent="0.2">
      <c r="A33" s="44">
        <v>4100</v>
      </c>
      <c r="B33" s="47" t="s">
        <v>88</v>
      </c>
      <c r="C33" s="45"/>
      <c r="D33" s="45"/>
      <c r="E33" s="45"/>
      <c r="F33" s="99"/>
      <c r="G33" s="99"/>
      <c r="H33" s="46"/>
    </row>
    <row r="34" spans="1:8" x14ac:dyDescent="0.2">
      <c r="A34" s="44">
        <v>4200</v>
      </c>
      <c r="B34" s="47" t="s">
        <v>89</v>
      </c>
      <c r="C34" s="45"/>
      <c r="D34" s="45"/>
      <c r="E34" s="45"/>
      <c r="F34" s="99"/>
      <c r="G34" s="99"/>
      <c r="H34" s="46"/>
    </row>
    <row r="35" spans="1:8" x14ac:dyDescent="0.2">
      <c r="A35" s="44">
        <v>4300</v>
      </c>
      <c r="B35" s="47" t="s">
        <v>90</v>
      </c>
      <c r="C35" s="45"/>
      <c r="D35" s="45"/>
      <c r="E35" s="45"/>
      <c r="F35" s="99"/>
      <c r="G35" s="99"/>
      <c r="H35" s="46"/>
    </row>
    <row r="36" spans="1:8" x14ac:dyDescent="0.2">
      <c r="A36" s="44">
        <v>4400</v>
      </c>
      <c r="B36" s="47" t="s">
        <v>91</v>
      </c>
      <c r="C36" s="45"/>
      <c r="D36" s="45"/>
      <c r="E36" s="45"/>
      <c r="F36" s="99"/>
      <c r="G36" s="99"/>
      <c r="H36" s="46"/>
    </row>
    <row r="37" spans="1:8" x14ac:dyDescent="0.2">
      <c r="A37" s="44">
        <v>4500</v>
      </c>
      <c r="B37" s="47" t="s">
        <v>92</v>
      </c>
      <c r="C37" s="45"/>
      <c r="D37" s="45"/>
      <c r="E37" s="45"/>
      <c r="F37" s="99"/>
      <c r="G37" s="99"/>
      <c r="H37" s="46"/>
    </row>
    <row r="38" spans="1:8" x14ac:dyDescent="0.2">
      <c r="A38" s="44">
        <v>4600</v>
      </c>
      <c r="B38" s="47" t="s">
        <v>93</v>
      </c>
      <c r="C38" s="45"/>
      <c r="D38" s="45"/>
      <c r="E38" s="45"/>
      <c r="F38" s="99"/>
      <c r="G38" s="99"/>
      <c r="H38" s="46"/>
    </row>
    <row r="39" spans="1:8" x14ac:dyDescent="0.2">
      <c r="A39" s="44">
        <v>4700</v>
      </c>
      <c r="B39" s="47" t="s">
        <v>94</v>
      </c>
      <c r="C39" s="45"/>
      <c r="D39" s="45"/>
      <c r="E39" s="45"/>
      <c r="F39" s="99"/>
      <c r="G39" s="99"/>
      <c r="H39" s="46"/>
    </row>
    <row r="40" spans="1:8" x14ac:dyDescent="0.2">
      <c r="A40" s="44">
        <v>4800</v>
      </c>
      <c r="B40" s="47" t="s">
        <v>95</v>
      </c>
      <c r="C40" s="45"/>
      <c r="D40" s="45"/>
      <c r="E40" s="45"/>
      <c r="F40" s="99"/>
      <c r="G40" s="99"/>
      <c r="H40" s="46"/>
    </row>
    <row r="41" spans="1:8" x14ac:dyDescent="0.2">
      <c r="A41" s="44">
        <v>4900</v>
      </c>
      <c r="B41" s="47" t="s">
        <v>96</v>
      </c>
      <c r="C41" s="45"/>
      <c r="D41" s="45"/>
      <c r="E41" s="45"/>
      <c r="F41" s="99"/>
      <c r="G41" s="99"/>
      <c r="H41" s="46"/>
    </row>
    <row r="42" spans="1:8" x14ac:dyDescent="0.2">
      <c r="A42" s="44">
        <v>5000</v>
      </c>
      <c r="B42" s="17" t="s">
        <v>97</v>
      </c>
      <c r="C42" s="45"/>
      <c r="D42" s="45"/>
      <c r="E42" s="45"/>
      <c r="F42" s="99"/>
      <c r="G42" s="99"/>
      <c r="H42" s="46"/>
    </row>
    <row r="43" spans="1:8" x14ac:dyDescent="0.2">
      <c r="A43" s="44">
        <v>5100</v>
      </c>
      <c r="B43" s="47" t="s">
        <v>98</v>
      </c>
      <c r="C43" s="45"/>
      <c r="D43" s="45"/>
      <c r="E43" s="45"/>
      <c r="F43" s="99"/>
      <c r="G43" s="99"/>
      <c r="H43" s="46"/>
    </row>
    <row r="44" spans="1:8" x14ac:dyDescent="0.2">
      <c r="A44" s="44">
        <v>5200</v>
      </c>
      <c r="B44" s="47" t="s">
        <v>99</v>
      </c>
      <c r="C44" s="45"/>
      <c r="D44" s="45"/>
      <c r="E44" s="45"/>
      <c r="F44" s="99"/>
      <c r="G44" s="99"/>
      <c r="H44" s="46"/>
    </row>
    <row r="45" spans="1:8" x14ac:dyDescent="0.2">
      <c r="A45" s="44">
        <v>5300</v>
      </c>
      <c r="B45" s="47" t="s">
        <v>100</v>
      </c>
      <c r="C45" s="45"/>
      <c r="D45" s="45"/>
      <c r="E45" s="45"/>
      <c r="F45" s="99"/>
      <c r="G45" s="99"/>
      <c r="H45" s="46"/>
    </row>
    <row r="46" spans="1:8" x14ac:dyDescent="0.2">
      <c r="A46" s="44">
        <v>5400</v>
      </c>
      <c r="B46" s="47" t="s">
        <v>101</v>
      </c>
      <c r="C46" s="45"/>
      <c r="D46" s="45"/>
      <c r="E46" s="45"/>
      <c r="F46" s="99"/>
      <c r="G46" s="99"/>
      <c r="H46" s="46"/>
    </row>
    <row r="47" spans="1:8" x14ac:dyDescent="0.2">
      <c r="A47" s="44">
        <v>5500</v>
      </c>
      <c r="B47" s="47" t="s">
        <v>102</v>
      </c>
      <c r="C47" s="45"/>
      <c r="D47" s="45"/>
      <c r="E47" s="45"/>
      <c r="F47" s="99"/>
      <c r="G47" s="99"/>
      <c r="H47" s="46"/>
    </row>
    <row r="48" spans="1:8" x14ac:dyDescent="0.2">
      <c r="A48" s="44">
        <v>5600</v>
      </c>
      <c r="B48" s="47" t="s">
        <v>103</v>
      </c>
      <c r="C48" s="45"/>
      <c r="D48" s="45"/>
      <c r="E48" s="45"/>
      <c r="F48" s="99"/>
      <c r="G48" s="99"/>
      <c r="H48" s="46"/>
    </row>
    <row r="49" spans="1:8" x14ac:dyDescent="0.2">
      <c r="A49" s="44">
        <v>5700</v>
      </c>
      <c r="B49" s="47" t="s">
        <v>104</v>
      </c>
      <c r="C49" s="45"/>
      <c r="D49" s="45"/>
      <c r="E49" s="45"/>
      <c r="F49" s="99"/>
      <c r="G49" s="99"/>
      <c r="H49" s="46"/>
    </row>
    <row r="50" spans="1:8" x14ac:dyDescent="0.2">
      <c r="A50" s="44">
        <v>5800</v>
      </c>
      <c r="B50" s="47" t="s">
        <v>105</v>
      </c>
      <c r="C50" s="45"/>
      <c r="D50" s="45"/>
      <c r="E50" s="45"/>
      <c r="F50" s="99"/>
      <c r="G50" s="99"/>
      <c r="H50" s="46"/>
    </row>
    <row r="51" spans="1:8" x14ac:dyDescent="0.2">
      <c r="A51" s="44">
        <v>5900</v>
      </c>
      <c r="B51" s="47" t="s">
        <v>106</v>
      </c>
      <c r="C51" s="45"/>
      <c r="D51" s="45"/>
      <c r="E51" s="45"/>
      <c r="F51" s="99"/>
      <c r="G51" s="99"/>
      <c r="H51" s="46"/>
    </row>
    <row r="52" spans="1:8" x14ac:dyDescent="0.2">
      <c r="A52" s="44">
        <v>6000</v>
      </c>
      <c r="B52" s="17" t="s">
        <v>129</v>
      </c>
      <c r="C52" s="45"/>
      <c r="D52" s="45"/>
      <c r="E52" s="45"/>
      <c r="F52" s="99"/>
      <c r="G52" s="99"/>
      <c r="H52" s="46"/>
    </row>
    <row r="53" spans="1:8" x14ac:dyDescent="0.2">
      <c r="A53" s="44">
        <v>6100</v>
      </c>
      <c r="B53" s="47" t="s">
        <v>107</v>
      </c>
      <c r="C53" s="45"/>
      <c r="D53" s="45"/>
      <c r="E53" s="45"/>
      <c r="F53" s="99"/>
      <c r="G53" s="99"/>
      <c r="H53" s="46"/>
    </row>
    <row r="54" spans="1:8" x14ac:dyDescent="0.2">
      <c r="A54" s="44">
        <v>6200</v>
      </c>
      <c r="B54" s="47" t="s">
        <v>108</v>
      </c>
      <c r="C54" s="80">
        <v>58000000</v>
      </c>
      <c r="D54" s="100">
        <v>65112982</v>
      </c>
      <c r="E54" s="80">
        <v>123112982</v>
      </c>
      <c r="F54" s="100">
        <v>76458342</v>
      </c>
      <c r="G54" s="100">
        <v>76458342</v>
      </c>
      <c r="H54" s="46">
        <f t="shared" ref="H54" si="1">+E54-G54</f>
        <v>46654640</v>
      </c>
    </row>
    <row r="55" spans="1:8" x14ac:dyDescent="0.2">
      <c r="A55" s="44">
        <v>6300</v>
      </c>
      <c r="B55" s="47" t="s">
        <v>109</v>
      </c>
      <c r="C55" s="45"/>
      <c r="D55" s="45"/>
      <c r="E55" s="45"/>
      <c r="F55" s="99"/>
      <c r="G55" s="99"/>
      <c r="H55" s="46"/>
    </row>
    <row r="56" spans="1:8" x14ac:dyDescent="0.2">
      <c r="A56" s="44">
        <v>7000</v>
      </c>
      <c r="B56" s="17" t="s">
        <v>110</v>
      </c>
      <c r="C56" s="45"/>
      <c r="D56" s="45"/>
      <c r="E56" s="45"/>
      <c r="F56" s="99"/>
      <c r="G56" s="99"/>
      <c r="H56" s="46"/>
    </row>
    <row r="57" spans="1:8" x14ac:dyDescent="0.2">
      <c r="A57" s="44">
        <v>7100</v>
      </c>
      <c r="B57" s="47" t="s">
        <v>111</v>
      </c>
      <c r="C57" s="45"/>
      <c r="D57" s="45"/>
      <c r="E57" s="45"/>
      <c r="F57" s="99"/>
      <c r="G57" s="99"/>
      <c r="H57" s="46"/>
    </row>
    <row r="58" spans="1:8" x14ac:dyDescent="0.2">
      <c r="A58" s="44">
        <v>7200</v>
      </c>
      <c r="B58" s="47" t="s">
        <v>112</v>
      </c>
      <c r="C58" s="45"/>
      <c r="D58" s="45"/>
      <c r="E58" s="45"/>
      <c r="F58" s="99"/>
      <c r="G58" s="99"/>
      <c r="H58" s="46"/>
    </row>
    <row r="59" spans="1:8" x14ac:dyDescent="0.2">
      <c r="A59" s="44">
        <v>7300</v>
      </c>
      <c r="B59" s="47" t="s">
        <v>113</v>
      </c>
      <c r="C59" s="45"/>
      <c r="D59" s="45"/>
      <c r="E59" s="45"/>
      <c r="F59" s="99"/>
      <c r="G59" s="99"/>
      <c r="H59" s="46"/>
    </row>
    <row r="60" spans="1:8" x14ac:dyDescent="0.2">
      <c r="A60" s="44">
        <v>7400</v>
      </c>
      <c r="B60" s="47" t="s">
        <v>114</v>
      </c>
      <c r="C60" s="45"/>
      <c r="D60" s="45"/>
      <c r="E60" s="45"/>
      <c r="F60" s="99"/>
      <c r="G60" s="99"/>
      <c r="H60" s="46"/>
    </row>
    <row r="61" spans="1:8" x14ac:dyDescent="0.2">
      <c r="A61" s="44">
        <v>7500</v>
      </c>
      <c r="B61" s="47" t="s">
        <v>115</v>
      </c>
      <c r="C61" s="45"/>
      <c r="D61" s="45"/>
      <c r="E61" s="45"/>
      <c r="F61" s="99"/>
      <c r="G61" s="99"/>
      <c r="H61" s="46"/>
    </row>
    <row r="62" spans="1:8" x14ac:dyDescent="0.2">
      <c r="A62" s="44">
        <v>7600</v>
      </c>
      <c r="B62" s="47" t="s">
        <v>116</v>
      </c>
      <c r="C62" s="45"/>
      <c r="D62" s="45"/>
      <c r="E62" s="45"/>
      <c r="F62" s="99"/>
      <c r="G62" s="99"/>
      <c r="H62" s="46"/>
    </row>
    <row r="63" spans="1:8" x14ac:dyDescent="0.2">
      <c r="A63" s="44">
        <v>7900</v>
      </c>
      <c r="B63" s="47" t="s">
        <v>117</v>
      </c>
      <c r="C63" s="45"/>
      <c r="D63" s="45"/>
      <c r="E63" s="45"/>
      <c r="F63" s="99"/>
      <c r="G63" s="99"/>
      <c r="H63" s="46"/>
    </row>
    <row r="64" spans="1:8" x14ac:dyDescent="0.2">
      <c r="A64" s="44">
        <v>8000</v>
      </c>
      <c r="B64" s="17" t="s">
        <v>118</v>
      </c>
      <c r="C64" s="45"/>
      <c r="D64" s="45"/>
      <c r="E64" s="45"/>
      <c r="F64" s="99"/>
      <c r="G64" s="99"/>
      <c r="H64" s="46"/>
    </row>
    <row r="65" spans="1:8" x14ac:dyDescent="0.2">
      <c r="A65" s="44">
        <v>8100</v>
      </c>
      <c r="B65" s="47" t="s">
        <v>119</v>
      </c>
      <c r="C65" s="45"/>
      <c r="D65" s="45"/>
      <c r="E65" s="45"/>
      <c r="F65" s="99"/>
      <c r="G65" s="99"/>
      <c r="H65" s="46"/>
    </row>
    <row r="66" spans="1:8" x14ac:dyDescent="0.2">
      <c r="A66" s="44">
        <v>8300</v>
      </c>
      <c r="B66" s="47" t="s">
        <v>120</v>
      </c>
      <c r="C66" s="45"/>
      <c r="D66" s="45"/>
      <c r="E66" s="45"/>
      <c r="F66" s="99"/>
      <c r="G66" s="99"/>
      <c r="H66" s="46"/>
    </row>
    <row r="67" spans="1:8" x14ac:dyDescent="0.2">
      <c r="A67" s="44">
        <v>8500</v>
      </c>
      <c r="B67" s="47" t="s">
        <v>121</v>
      </c>
      <c r="C67" s="45"/>
      <c r="D67" s="45"/>
      <c r="E67" s="45"/>
      <c r="F67" s="99"/>
      <c r="G67" s="99"/>
      <c r="H67" s="46"/>
    </row>
    <row r="68" spans="1:8" x14ac:dyDescent="0.2">
      <c r="A68" s="44">
        <v>9000</v>
      </c>
      <c r="B68" s="17" t="s">
        <v>130</v>
      </c>
      <c r="C68" s="45"/>
      <c r="D68" s="45"/>
      <c r="E68" s="45"/>
      <c r="F68" s="99"/>
      <c r="G68" s="99"/>
      <c r="H68" s="46"/>
    </row>
    <row r="69" spans="1:8" x14ac:dyDescent="0.2">
      <c r="A69" s="44">
        <v>9100</v>
      </c>
      <c r="B69" s="47" t="s">
        <v>122</v>
      </c>
      <c r="C69" s="45"/>
      <c r="D69" s="45"/>
      <c r="E69" s="45"/>
      <c r="F69" s="99"/>
      <c r="G69" s="99"/>
      <c r="H69" s="46"/>
    </row>
    <row r="70" spans="1:8" x14ac:dyDescent="0.2">
      <c r="A70" s="44">
        <v>9200</v>
      </c>
      <c r="B70" s="47" t="s">
        <v>123</v>
      </c>
      <c r="C70" s="45"/>
      <c r="D70" s="45"/>
      <c r="E70" s="45"/>
      <c r="F70" s="99"/>
      <c r="G70" s="99"/>
      <c r="H70" s="46"/>
    </row>
    <row r="71" spans="1:8" x14ac:dyDescent="0.2">
      <c r="A71" s="44">
        <v>9300</v>
      </c>
      <c r="B71" s="47" t="s">
        <v>124</v>
      </c>
      <c r="C71" s="45"/>
      <c r="D71" s="45"/>
      <c r="E71" s="45"/>
      <c r="F71" s="99"/>
      <c r="G71" s="99"/>
      <c r="H71" s="46"/>
    </row>
    <row r="72" spans="1:8" x14ac:dyDescent="0.2">
      <c r="A72" s="44">
        <v>9400</v>
      </c>
      <c r="B72" s="47" t="s">
        <v>125</v>
      </c>
      <c r="C72" s="45"/>
      <c r="D72" s="45"/>
      <c r="E72" s="45"/>
      <c r="F72" s="99"/>
      <c r="G72" s="99"/>
      <c r="H72" s="46"/>
    </row>
    <row r="73" spans="1:8" x14ac:dyDescent="0.2">
      <c r="A73" s="44">
        <v>9500</v>
      </c>
      <c r="B73" s="47" t="s">
        <v>126</v>
      </c>
      <c r="C73" s="45"/>
      <c r="D73" s="45"/>
      <c r="E73" s="45"/>
      <c r="F73" s="99"/>
      <c r="G73" s="99"/>
      <c r="H73" s="46"/>
    </row>
    <row r="74" spans="1:8" x14ac:dyDescent="0.2">
      <c r="A74" s="44">
        <v>9600</v>
      </c>
      <c r="B74" s="47" t="s">
        <v>127</v>
      </c>
      <c r="C74" s="45"/>
      <c r="D74" s="45"/>
      <c r="E74" s="45"/>
      <c r="F74" s="99"/>
      <c r="G74" s="99"/>
      <c r="H74" s="46"/>
    </row>
    <row r="75" spans="1:8" x14ac:dyDescent="0.2">
      <c r="A75" s="48">
        <v>9900</v>
      </c>
      <c r="B75" s="49" t="s">
        <v>128</v>
      </c>
      <c r="C75" s="50"/>
      <c r="D75" s="50"/>
      <c r="E75" s="50"/>
      <c r="F75" s="101"/>
      <c r="G75" s="101"/>
      <c r="H75" s="51"/>
    </row>
    <row r="76" spans="1:8" x14ac:dyDescent="0.2">
      <c r="A76" s="28"/>
      <c r="B76" s="28"/>
      <c r="C76" s="28"/>
      <c r="D76" s="28"/>
    </row>
    <row r="77" spans="1:8" x14ac:dyDescent="0.2">
      <c r="A77" s="52" t="s">
        <v>163</v>
      </c>
      <c r="B77" s="53"/>
      <c r="C77" s="53"/>
      <c r="D77" s="54"/>
    </row>
    <row r="78" spans="1:8" x14ac:dyDescent="0.2">
      <c r="A78" s="55"/>
      <c r="B78" s="53"/>
      <c r="C78" s="53"/>
      <c r="D78" s="54"/>
    </row>
    <row r="79" spans="1:8" x14ac:dyDescent="0.2">
      <c r="A79" s="56"/>
      <c r="B79" s="57"/>
      <c r="C79" s="56"/>
      <c r="D79" s="56"/>
    </row>
    <row r="80" spans="1:8" x14ac:dyDescent="0.2">
      <c r="A80" s="58"/>
      <c r="B80" s="56"/>
      <c r="C80" s="56"/>
      <c r="D80" s="56"/>
    </row>
    <row r="81" spans="1:4" x14ac:dyDescent="0.2">
      <c r="A81" s="58"/>
      <c r="B81" s="88" t="s">
        <v>203</v>
      </c>
      <c r="C81" s="58"/>
      <c r="D81" s="59" t="s">
        <v>164</v>
      </c>
    </row>
    <row r="82" spans="1:4" ht="45" x14ac:dyDescent="0.2">
      <c r="A82" s="58"/>
      <c r="B82" s="67" t="s">
        <v>199</v>
      </c>
      <c r="C82" s="60"/>
      <c r="D82" s="67" t="s">
        <v>201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159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162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3.75" x14ac:dyDescent="0.2">
      <c r="A18" s="40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B6" sqref="B6"/>
    </sheetView>
  </sheetViews>
  <sheetFormatPr baseColWidth="10" defaultRowHeight="11.25" x14ac:dyDescent="0.2"/>
  <cols>
    <col min="1" max="1" width="9.1640625" style="24" customWidth="1"/>
    <col min="2" max="2" width="43.1640625" style="24" customWidth="1"/>
    <col min="3" max="3" width="18.33203125" style="24" customWidth="1"/>
    <col min="4" max="4" width="16.83203125" style="24" customWidth="1"/>
    <col min="5" max="8" width="18.33203125" style="24" customWidth="1"/>
    <col min="9" max="16384" width="12" style="24"/>
  </cols>
  <sheetData>
    <row r="1" spans="1:8" ht="50.1" customHeight="1" x14ac:dyDescent="0.2">
      <c r="A1" s="124" t="s">
        <v>208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0" t="s">
        <v>16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113">
        <f t="shared" ref="C3" si="0">SUM(C4:C8)</f>
        <v>82178219</v>
      </c>
      <c r="D3" s="113">
        <v>65112982</v>
      </c>
      <c r="E3" s="113">
        <f>SUM(E4:E8)</f>
        <v>147291201</v>
      </c>
      <c r="F3" s="113">
        <v>87657478</v>
      </c>
      <c r="G3" s="113">
        <v>87657478</v>
      </c>
      <c r="H3" s="114">
        <f>+E3-G3</f>
        <v>59633723</v>
      </c>
    </row>
    <row r="4" spans="1:8" x14ac:dyDescent="0.2">
      <c r="A4" s="32">
        <v>1</v>
      </c>
      <c r="B4" s="33" t="s">
        <v>14</v>
      </c>
      <c r="C4" s="99">
        <v>24178219</v>
      </c>
      <c r="D4" s="99">
        <v>0</v>
      </c>
      <c r="E4" s="99">
        <v>24178219</v>
      </c>
      <c r="F4" s="99">
        <v>11199136</v>
      </c>
      <c r="G4" s="99">
        <v>11199136</v>
      </c>
      <c r="H4" s="115">
        <f>+E4-G4</f>
        <v>12979083</v>
      </c>
    </row>
    <row r="5" spans="1:8" x14ac:dyDescent="0.2">
      <c r="A5" s="32">
        <v>2</v>
      </c>
      <c r="B5" s="33" t="s">
        <v>15</v>
      </c>
      <c r="C5" s="99">
        <v>58000000</v>
      </c>
      <c r="D5" s="99">
        <v>65112982</v>
      </c>
      <c r="E5" s="99">
        <v>123112982</v>
      </c>
      <c r="F5" s="100">
        <v>76458342</v>
      </c>
      <c r="G5" s="100">
        <v>76458342</v>
      </c>
      <c r="H5" s="115">
        <f>+E5-G5</f>
        <v>46654640</v>
      </c>
    </row>
    <row r="6" spans="1:8" x14ac:dyDescent="0.2">
      <c r="A6" s="32">
        <v>3</v>
      </c>
      <c r="B6" s="33" t="s">
        <v>17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115">
        <v>0</v>
      </c>
    </row>
    <row r="7" spans="1:8" x14ac:dyDescent="0.2">
      <c r="A7" s="32">
        <v>4</v>
      </c>
      <c r="B7" s="33" t="s">
        <v>144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115">
        <v>0</v>
      </c>
    </row>
    <row r="8" spans="1:8" x14ac:dyDescent="0.2">
      <c r="A8" s="35">
        <v>5</v>
      </c>
      <c r="B8" s="36" t="s">
        <v>119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  <c r="H8" s="116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  <ignoredErrors>
    <ignoredError sqref="C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ht="22.5" x14ac:dyDescent="0.2">
      <c r="A2" s="39" t="s">
        <v>148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132</v>
      </c>
    </row>
    <row r="12" spans="1:1" x14ac:dyDescent="0.2">
      <c r="A12" s="39" t="s">
        <v>133</v>
      </c>
    </row>
    <row r="13" spans="1:1" ht="11.25" customHeight="1" x14ac:dyDescent="0.2">
      <c r="A13" s="39"/>
    </row>
    <row r="14" spans="1:1" x14ac:dyDescent="0.2">
      <c r="A14" s="27" t="s">
        <v>135</v>
      </c>
    </row>
    <row r="15" spans="1:1" x14ac:dyDescent="0.2">
      <c r="A15" s="39" t="s">
        <v>136</v>
      </c>
    </row>
    <row r="16" spans="1:1" x14ac:dyDescent="0.2">
      <c r="A16" s="39"/>
    </row>
    <row r="17" spans="1:1" x14ac:dyDescent="0.2">
      <c r="A17" s="27" t="s">
        <v>134</v>
      </c>
    </row>
    <row r="18" spans="1:1" ht="39.950000000000003" customHeight="1" x14ac:dyDescent="0.2">
      <c r="A18" s="40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2" topLeftCell="A3" activePane="bottomLeft" state="frozen"/>
      <selection pane="bottomLeft" activeCell="D16" sqref="D16"/>
    </sheetView>
  </sheetViews>
  <sheetFormatPr baseColWidth="10" defaultRowHeight="11.25" x14ac:dyDescent="0.2"/>
  <cols>
    <col min="1" max="1" width="11.83203125" style="1" bestFit="1" customWidth="1"/>
    <col min="2" max="2" width="40.6640625" style="1" customWidth="1"/>
    <col min="3" max="3" width="18.33203125" style="1" customWidth="1"/>
    <col min="4" max="4" width="17" style="1" customWidth="1"/>
    <col min="5" max="5" width="25.33203125" style="1" customWidth="1"/>
    <col min="6" max="8" width="18.33203125" style="1" customWidth="1"/>
    <col min="9" max="16384" width="12" style="1"/>
  </cols>
  <sheetData>
    <row r="1" spans="1:8" ht="50.1" customHeight="1" x14ac:dyDescent="0.2">
      <c r="A1" s="124" t="s">
        <v>209</v>
      </c>
      <c r="B1" s="125"/>
      <c r="C1" s="125"/>
      <c r="D1" s="125"/>
      <c r="E1" s="125"/>
      <c r="F1" s="125"/>
      <c r="G1" s="125"/>
      <c r="H1" s="126"/>
    </row>
    <row r="2" spans="1:8" ht="24.95" customHeight="1" thickBot="1" x14ac:dyDescent="0.25">
      <c r="A2" s="69" t="s">
        <v>2</v>
      </c>
      <c r="B2" s="68" t="s">
        <v>4</v>
      </c>
      <c r="C2" s="70" t="s">
        <v>5</v>
      </c>
      <c r="D2" s="70" t="s">
        <v>143</v>
      </c>
      <c r="E2" s="70" t="s">
        <v>6</v>
      </c>
      <c r="F2" s="70" t="s">
        <v>8</v>
      </c>
      <c r="G2" s="70" t="s">
        <v>10</v>
      </c>
      <c r="H2" s="70" t="s">
        <v>11</v>
      </c>
    </row>
    <row r="3" spans="1:8" x14ac:dyDescent="0.2">
      <c r="A3" s="2">
        <v>900001</v>
      </c>
      <c r="B3" s="3" t="s">
        <v>12</v>
      </c>
      <c r="C3" s="113">
        <v>82178219</v>
      </c>
      <c r="D3" s="113">
        <v>65112982</v>
      </c>
      <c r="E3" s="113">
        <v>147291201</v>
      </c>
      <c r="F3" s="103">
        <v>87657478</v>
      </c>
      <c r="G3" s="103">
        <v>87657478</v>
      </c>
      <c r="H3" s="114">
        <f>+E3-G3</f>
        <v>59633723</v>
      </c>
    </row>
    <row r="4" spans="1:8" x14ac:dyDescent="0.2">
      <c r="A4" s="119" t="s">
        <v>181</v>
      </c>
      <c r="B4" s="34" t="s">
        <v>182</v>
      </c>
      <c r="C4" s="99">
        <v>58000000</v>
      </c>
      <c r="D4" s="99">
        <v>65112982</v>
      </c>
      <c r="E4" s="99">
        <v>123112982</v>
      </c>
      <c r="F4" s="99">
        <v>76458342</v>
      </c>
      <c r="G4" s="99">
        <v>76458342</v>
      </c>
      <c r="H4" s="117">
        <f t="shared" ref="H4:H9" si="0">+E4-G4</f>
        <v>46654640</v>
      </c>
    </row>
    <row r="5" spans="1:8" x14ac:dyDescent="0.2">
      <c r="A5" s="120" t="s">
        <v>187</v>
      </c>
      <c r="B5" s="34" t="s">
        <v>188</v>
      </c>
      <c r="C5" s="99">
        <v>1853414.94</v>
      </c>
      <c r="D5" s="99">
        <v>0</v>
      </c>
      <c r="E5" s="99">
        <v>1853414.94</v>
      </c>
      <c r="F5" s="99">
        <v>132906</v>
      </c>
      <c r="G5" s="99">
        <v>132906</v>
      </c>
      <c r="H5" s="117">
        <f t="shared" si="0"/>
        <v>1720508.94</v>
      </c>
    </row>
    <row r="6" spans="1:8" x14ac:dyDescent="0.2">
      <c r="A6" s="121" t="s">
        <v>191</v>
      </c>
      <c r="B6" s="34" t="s">
        <v>188</v>
      </c>
      <c r="C6" s="99">
        <v>17961224.73</v>
      </c>
      <c r="D6" s="99">
        <v>0</v>
      </c>
      <c r="E6" s="99">
        <v>17961224.73</v>
      </c>
      <c r="F6" s="99">
        <v>8599299</v>
      </c>
      <c r="G6" s="99">
        <v>8599299</v>
      </c>
      <c r="H6" s="117">
        <f t="shared" si="0"/>
        <v>9361925.7300000004</v>
      </c>
    </row>
    <row r="7" spans="1:8" x14ac:dyDescent="0.2">
      <c r="A7" s="121" t="s">
        <v>191</v>
      </c>
      <c r="B7" s="34" t="s">
        <v>194</v>
      </c>
      <c r="C7" s="99">
        <v>4355179.33</v>
      </c>
      <c r="D7" s="99">
        <v>0</v>
      </c>
      <c r="E7" s="99">
        <v>4355179.33</v>
      </c>
      <c r="F7" s="99">
        <v>2463863</v>
      </c>
      <c r="G7" s="99">
        <v>2463863</v>
      </c>
      <c r="H7" s="117">
        <f t="shared" si="0"/>
        <v>1891316.33</v>
      </c>
    </row>
    <row r="8" spans="1:8" x14ac:dyDescent="0.2">
      <c r="A8" s="121" t="s">
        <v>187</v>
      </c>
      <c r="B8" s="34" t="s">
        <v>188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117">
        <f t="shared" si="0"/>
        <v>0</v>
      </c>
    </row>
    <row r="9" spans="1:8" x14ac:dyDescent="0.2">
      <c r="A9" s="122" t="s">
        <v>191</v>
      </c>
      <c r="B9" s="123" t="s">
        <v>194</v>
      </c>
      <c r="C9" s="101">
        <v>8400</v>
      </c>
      <c r="D9" s="101">
        <v>0</v>
      </c>
      <c r="E9" s="101">
        <v>8400</v>
      </c>
      <c r="F9" s="101">
        <v>3068</v>
      </c>
      <c r="G9" s="101">
        <v>3068</v>
      </c>
      <c r="H9" s="118">
        <f t="shared" si="0"/>
        <v>5332</v>
      </c>
    </row>
    <row r="11" spans="1:8" x14ac:dyDescent="0.2">
      <c r="A11" s="58" t="s">
        <v>163</v>
      </c>
    </row>
    <row r="15" spans="1:8" x14ac:dyDescent="0.2">
      <c r="B15" s="89" t="s">
        <v>204</v>
      </c>
      <c r="E15" s="89" t="s">
        <v>205</v>
      </c>
    </row>
    <row r="16" spans="1:8" ht="45" x14ac:dyDescent="0.2">
      <c r="B16" s="67" t="s">
        <v>199</v>
      </c>
      <c r="E16" s="67" t="s">
        <v>201</v>
      </c>
    </row>
  </sheetData>
  <sheetProtection formatCells="0" formatColumns="0" formatRows="0" insertRows="0" deleteRows="0" autoFilter="0"/>
  <protectedRanges>
    <protectedRange sqref="C3:E3 H3:H9" name="Rango1_2"/>
    <protectedRange sqref="F3:G3" name="Rango1_2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" sqref="A2"/>
    </sheetView>
  </sheetViews>
  <sheetFormatPr baseColWidth="10" defaultRowHeight="11.25" x14ac:dyDescent="0.2"/>
  <cols>
    <col min="1" max="1" width="135.83203125" style="38" customWidth="1"/>
    <col min="2" max="16384" width="12" style="38"/>
  </cols>
  <sheetData>
    <row r="1" spans="1:1" x14ac:dyDescent="0.2">
      <c r="A1" s="26" t="s">
        <v>131</v>
      </c>
    </row>
    <row r="2" spans="1:1" x14ac:dyDescent="0.2">
      <c r="A2" s="39" t="s">
        <v>147</v>
      </c>
    </row>
    <row r="3" spans="1:1" x14ac:dyDescent="0.2">
      <c r="A3" s="39" t="s">
        <v>150</v>
      </c>
    </row>
    <row r="4" spans="1:1" x14ac:dyDescent="0.2">
      <c r="A4" s="39" t="s">
        <v>151</v>
      </c>
    </row>
    <row r="5" spans="1:1" x14ac:dyDescent="0.2">
      <c r="A5" s="39" t="s">
        <v>152</v>
      </c>
    </row>
    <row r="6" spans="1:1" ht="22.5" x14ac:dyDescent="0.2">
      <c r="A6" s="39" t="s">
        <v>153</v>
      </c>
    </row>
    <row r="7" spans="1:1" ht="33.75" x14ac:dyDescent="0.2">
      <c r="A7" s="39" t="s">
        <v>155</v>
      </c>
    </row>
    <row r="8" spans="1:1" ht="22.5" x14ac:dyDescent="0.2">
      <c r="A8" s="39" t="s">
        <v>157</v>
      </c>
    </row>
    <row r="9" spans="1:1" x14ac:dyDescent="0.2">
      <c r="A9" s="39" t="s">
        <v>158</v>
      </c>
    </row>
    <row r="10" spans="1:1" x14ac:dyDescent="0.2">
      <c r="A10" s="39"/>
    </row>
    <row r="11" spans="1:1" x14ac:dyDescent="0.2">
      <c r="A11" s="27" t="s">
        <v>135</v>
      </c>
    </row>
    <row r="12" spans="1:1" x14ac:dyDescent="0.2">
      <c r="A12" s="39" t="s">
        <v>136</v>
      </c>
    </row>
    <row r="13" spans="1:1" x14ac:dyDescent="0.2">
      <c r="A13" s="39"/>
    </row>
    <row r="14" spans="1:1" x14ac:dyDescent="0.2">
      <c r="A14" s="27" t="s">
        <v>134</v>
      </c>
    </row>
    <row r="15" spans="1:1" ht="39.950000000000003" customHeight="1" x14ac:dyDescent="0.2">
      <c r="A15" s="40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F12" sqref="F12"/>
    </sheetView>
  </sheetViews>
  <sheetFormatPr baseColWidth="10" defaultRowHeight="11.25" x14ac:dyDescent="0.2"/>
  <cols>
    <col min="1" max="1" width="9.1640625" style="24" customWidth="1"/>
    <col min="2" max="2" width="80.6640625" style="24" customWidth="1"/>
    <col min="3" max="3" width="16.5" style="24" customWidth="1"/>
    <col min="4" max="4" width="18.33203125" style="24" customWidth="1"/>
    <col min="5" max="5" width="16.6640625" style="24" customWidth="1"/>
    <col min="6" max="6" width="18.33203125" style="24" customWidth="1"/>
    <col min="7" max="7" width="13.1640625" style="24" customWidth="1"/>
    <col min="8" max="8" width="16.5" style="24" customWidth="1"/>
    <col min="9" max="16384" width="12" style="24"/>
  </cols>
  <sheetData>
    <row r="1" spans="1:8" ht="50.1" customHeight="1" x14ac:dyDescent="0.2">
      <c r="A1" s="124" t="s">
        <v>210</v>
      </c>
      <c r="B1" s="125"/>
      <c r="C1" s="125"/>
      <c r="D1" s="125"/>
      <c r="E1" s="125"/>
      <c r="F1" s="125"/>
      <c r="G1" s="125"/>
      <c r="H1" s="126"/>
    </row>
    <row r="2" spans="1:8" ht="24.95" customHeight="1" x14ac:dyDescent="0.2">
      <c r="A2" s="37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C4+C9</f>
        <v>82178219</v>
      </c>
      <c r="D3" s="4">
        <f t="shared" si="0"/>
        <v>65112982</v>
      </c>
      <c r="E3" s="4">
        <f t="shared" si="0"/>
        <v>147291201</v>
      </c>
      <c r="F3" s="4">
        <f>F4+F9</f>
        <v>87657478</v>
      </c>
      <c r="G3" s="4">
        <f t="shared" si="0"/>
        <v>87657478</v>
      </c>
      <c r="H3" s="5">
        <f>+E3-G3</f>
        <v>59633723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/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82178219</v>
      </c>
      <c r="D9" s="10">
        <f t="shared" si="2"/>
        <v>65112982</v>
      </c>
      <c r="E9" s="10">
        <f t="shared" si="2"/>
        <v>147291201</v>
      </c>
      <c r="F9" s="10">
        <f t="shared" si="2"/>
        <v>87657478</v>
      </c>
      <c r="G9" s="10">
        <f t="shared" si="2"/>
        <v>87657478</v>
      </c>
      <c r="H9" s="11">
        <f t="shared" si="2"/>
        <v>59633723</v>
      </c>
    </row>
    <row r="10" spans="1:8" x14ac:dyDescent="0.2">
      <c r="A10" s="16">
        <v>21120</v>
      </c>
      <c r="B10" s="18" t="s">
        <v>28</v>
      </c>
      <c r="C10" s="12"/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>
        <v>82178219</v>
      </c>
      <c r="D12" s="12">
        <v>65112982</v>
      </c>
      <c r="E12" s="12">
        <v>147291201</v>
      </c>
      <c r="F12" s="98">
        <v>87657478</v>
      </c>
      <c r="G12" s="98">
        <v>87657478</v>
      </c>
      <c r="H12" s="13">
        <f>+E12-G12</f>
        <v>59633723</v>
      </c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85" orientation="landscape" r:id="rId1"/>
  <ignoredErrors>
    <ignoredError sqref="C3:D3 E5:E8 E4 E9 E3 D4 C5:D8 C4 C9:D9 G5:H8 G4:H4 G9:H9 G3 F5:F8 F4 F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2018-01-16T17:39:46Z</cp:lastPrinted>
  <dcterms:created xsi:type="dcterms:W3CDTF">2014-02-10T03:37:14Z</dcterms:created>
  <dcterms:modified xsi:type="dcterms:W3CDTF">2018-01-16T19:20:49Z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