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105" windowWidth="15240" windowHeight="7995" tabRatio="923" firstSheet="38" activeTab="49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'ESF-08'!$A$7:$H$70</definedName>
    <definedName name="_xlnm.Print_Area" localSheetId="47">Conciliacion_Eg!$A$1:$C$35</definedName>
    <definedName name="_xlnm.Print_Area" localSheetId="45">Conciliacion_Ig!$A$1:$C$20</definedName>
    <definedName name="_xlnm.Print_Area" localSheetId="46">'Conciliacion_Ig (I)'!$A$1:$D$11</definedName>
    <definedName name="_xlnm.Print_Area" localSheetId="30">'EA-01'!$A$1:$D$90</definedName>
    <definedName name="_xlnm.Print_Area" localSheetId="32">'EA-02'!$A$1:$E$16</definedName>
    <definedName name="_xlnm.Print_Area" localSheetId="34">'EA-03'!$A$1:$E$109</definedName>
    <definedName name="_xlnm.Print_Area" localSheetId="40">'EFE-01  '!$A$1:$E$164</definedName>
    <definedName name="_xlnm.Print_Area" localSheetId="42">'EFE-02'!$A$1:$D$62</definedName>
    <definedName name="_xlnm.Print_Area" localSheetId="44">'EFE-03'!$A$1:$D$43</definedName>
    <definedName name="_xlnm.Print_Area" localSheetId="1">'ESF-01'!$A$1:$E$79</definedName>
    <definedName name="_xlnm.Print_Area" localSheetId="3">'ESF-02 '!$A$1:$H$27</definedName>
    <definedName name="_xlnm.Print_Area" localSheetId="5">'ESF-03'!$A$1:$I$117</definedName>
    <definedName name="_xlnm.Print_Area" localSheetId="6">'ESF-03 (I)'!$A$1:$H$14</definedName>
    <definedName name="_xlnm.Print_Area" localSheetId="7">'ESF-04'!$A$1:$H$16</definedName>
    <definedName name="_xlnm.Print_Area" localSheetId="10">'ESF-06 '!$A$1:$G$18</definedName>
    <definedName name="_xlnm.Print_Area" localSheetId="12">'ESF-07'!$A$1:$E$18</definedName>
    <definedName name="_xlnm.Print_Area" localSheetId="14">'ESF-08'!$A$1:$H$50</definedName>
    <definedName name="_xlnm.Print_Area" localSheetId="16">'ESF-09'!$A$1:$F$36</definedName>
    <definedName name="_xlnm.Print_Area" localSheetId="18">'ESF-10'!$A$1:$H$11</definedName>
    <definedName name="_xlnm.Print_Area" localSheetId="20">'ESF-11'!$A$1:$D$22</definedName>
    <definedName name="_xlnm.Print_Area" localSheetId="22">'ESF-12 '!$A$1:$H$42</definedName>
    <definedName name="_xlnm.Print_Area" localSheetId="24">'ESF-13'!$A$1:$E$18</definedName>
    <definedName name="_xlnm.Print_Area" localSheetId="26">'ESF-14'!$A$1:$E$26</definedName>
    <definedName name="_xlnm.Print_Area" localSheetId="28">'ESF-15'!$A$1:$AA$20</definedName>
    <definedName name="_xlnm.Print_Area" localSheetId="49">Memoria!$A$1:$F$75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45621"/>
</workbook>
</file>

<file path=xl/calcChain.xml><?xml version="1.0" encoding="utf-8"?>
<calcChain xmlns="http://schemas.openxmlformats.org/spreadsheetml/2006/main">
  <c r="E74" i="54" l="1"/>
  <c r="E73" i="54"/>
  <c r="E72" i="54"/>
  <c r="E71" i="54"/>
  <c r="E70" i="54"/>
  <c r="E69" i="54"/>
  <c r="E68" i="54"/>
  <c r="E66" i="54"/>
  <c r="E65" i="54"/>
  <c r="E64" i="54"/>
  <c r="E63" i="54"/>
  <c r="E62" i="54"/>
  <c r="D109" i="46" l="1"/>
  <c r="D11" i="32"/>
  <c r="D12" i="32"/>
  <c r="D13" i="32"/>
  <c r="E53" i="54" l="1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5" i="49" l="1"/>
  <c r="E14" i="49"/>
  <c r="E13" i="49"/>
  <c r="E12" i="49"/>
  <c r="E11" i="49"/>
  <c r="E10" i="49"/>
  <c r="E9" i="49"/>
  <c r="E8" i="49"/>
  <c r="E8" i="48" l="1"/>
  <c r="E13" i="48" l="1"/>
  <c r="E12" i="48"/>
  <c r="E11" i="48"/>
  <c r="E10" i="48"/>
  <c r="E9" i="48"/>
  <c r="D16" i="41" l="1"/>
  <c r="D15" i="41"/>
  <c r="D14" i="41"/>
  <c r="D13" i="41"/>
  <c r="D11" i="41"/>
  <c r="D12" i="41"/>
  <c r="D10" i="41"/>
  <c r="D9" i="41"/>
  <c r="E8" i="41"/>
  <c r="E47" i="37"/>
  <c r="E46" i="37"/>
  <c r="E12" i="37"/>
  <c r="E11" i="37"/>
  <c r="E10" i="37"/>
  <c r="E9" i="37"/>
  <c r="E8" i="37"/>
  <c r="D51" i="32"/>
  <c r="G43" i="32"/>
  <c r="D42" i="32"/>
  <c r="E41" i="32"/>
  <c r="C9" i="53" l="1"/>
  <c r="C27" i="53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6" i="44"/>
  <c r="C90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0" i="37"/>
  <c r="D30" i="37"/>
  <c r="E30" i="37"/>
  <c r="C40" i="37"/>
  <c r="D40" i="37"/>
  <c r="E40" i="37"/>
  <c r="C50" i="37"/>
  <c r="D50" i="37"/>
  <c r="E50" i="37"/>
  <c r="C60" i="37"/>
  <c r="D60" i="37"/>
  <c r="E60" i="37"/>
  <c r="C70" i="37"/>
  <c r="D70" i="37"/>
  <c r="E7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5" i="31"/>
  <c r="D15" i="31"/>
  <c r="E15" i="31"/>
  <c r="F15" i="31"/>
  <c r="G15" i="31"/>
  <c r="H15" i="31"/>
  <c r="C25" i="31"/>
  <c r="D25" i="31"/>
  <c r="E25" i="31"/>
  <c r="F25" i="31"/>
  <c r="G25" i="31"/>
  <c r="H25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20" i="52" l="1"/>
  <c r="C35" i="53"/>
</calcChain>
</file>

<file path=xl/sharedStrings.xml><?xml version="1.0" encoding="utf-8"?>
<sst xmlns="http://schemas.openxmlformats.org/spreadsheetml/2006/main" count="1248" uniqueCount="710">
  <si>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</si>
  <si>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</si>
  <si>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</si>
  <si>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</si>
  <si>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</si>
  <si>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</si>
  <si>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</si>
  <si>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</si>
  <si>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</si>
  <si>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</si>
  <si>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</si>
  <si>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</si>
  <si>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</si>
  <si>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</si>
  <si>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</si>
  <si>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</si>
  <si>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</si>
  <si>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</si>
  <si>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</si>
  <si>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</si>
  <si>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</si>
  <si>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</si>
  <si>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</si>
  <si>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</si>
  <si>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</si>
  <si>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</si>
  <si>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</si>
  <si>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</si>
  <si>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</si>
  <si>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</si>
  <si>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</si>
  <si>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</si>
  <si>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</si>
  <si>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</si>
  <si>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</si>
  <si>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</si>
  <si>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</si>
  <si>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</si>
  <si>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</si>
  <si>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</si>
  <si>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</si>
  <si>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</si>
  <si>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</si>
  <si>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</si>
  <si>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</si>
  <si>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</si>
  <si>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</si>
  <si>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</si>
  <si>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</si>
  <si>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</si>
  <si>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</si>
  <si>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</si>
  <si>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</si>
  <si>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</si>
  <si>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</si>
  <si>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</si>
  <si>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</si>
  <si>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</si>
  <si>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</si>
  <si>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</si>
  <si>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</si>
  <si>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</si>
  <si>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</si>
  <si>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</si>
  <si>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</si>
  <si>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</si>
  <si>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</si>
  <si>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</si>
  <si>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</si>
  <si>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</si>
  <si>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</si>
  <si>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</si>
  <si>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</si>
  <si>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</si>
  <si>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</si>
  <si>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</si>
  <si>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</si>
  <si>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</si>
  <si>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</si>
  <si>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</si>
  <si>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</si>
  <si>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</si>
  <si>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</si>
  <si>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</si>
  <si>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</si>
  <si>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</si>
  <si>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</si>
  <si>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</si>
  <si>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</si>
  <si>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</si>
  <si>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</si>
  <si>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</si>
  <si>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</si>
  <si>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</si>
  <si>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</si>
  <si>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</si>
  <si>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</si>
  <si>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</si>
  <si>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</si>
  <si>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</si>
  <si>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</si>
  <si>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</si>
  <si>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</si>
  <si>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</si>
  <si>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</si>
  <si>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</si>
  <si>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</si>
  <si>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</si>
  <si>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</si>
  <si>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</si>
  <si>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</si>
  <si>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</si>
  <si>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</si>
  <si>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</si>
  <si>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</si>
  <si>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</si>
  <si>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</si>
  <si>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</si>
  <si>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</si>
  <si>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</si>
  <si>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</si>
  <si>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</si>
  <si>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</si>
  <si>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</si>
  <si>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</si>
  <si>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</si>
  <si>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</si>
  <si>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</si>
  <si>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</si>
  <si>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</si>
  <si>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</si>
  <si>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</si>
  <si>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</si>
  <si>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</si>
  <si>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</si>
  <si>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</si>
  <si>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</si>
  <si>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</si>
  <si>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</si>
  <si>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</si>
  <si>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</si>
  <si>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</si>
  <si>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</si>
  <si>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</si>
  <si>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</si>
  <si>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</si>
  <si>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</si>
  <si>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</si>
  <si>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</si>
  <si>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</si>
  <si>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</si>
  <si>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</si>
  <si>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</si>
  <si>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</si>
  <si>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</si>
  <si>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</si>
  <si>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</si>
  <si>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</si>
  <si>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</si>
  <si>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</si>
  <si>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</si>
  <si>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</si>
  <si>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</si>
  <si>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</si>
  <si>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</si>
  <si>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</si>
  <si>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</si>
  <si>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</si>
  <si>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</si>
  <si>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</si>
  <si>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</si>
  <si>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</si>
  <si>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</si>
  <si>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</si>
  <si>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</si>
  <si>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</si>
  <si>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</si>
  <si>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</si>
  <si>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</si>
  <si>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</si>
  <si>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</si>
  <si>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</si>
  <si>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</si>
  <si>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</si>
  <si>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</si>
  <si>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</si>
  <si>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</si>
  <si>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</si>
  <si>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</si>
  <si>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</si>
  <si>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</si>
  <si>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</si>
  <si>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</si>
  <si>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</si>
  <si>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</si>
  <si>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</si>
  <si>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</si>
  <si>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</si>
  <si>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</si>
  <si>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</si>
  <si>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</si>
  <si>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</si>
  <si>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</si>
  <si>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</si>
  <si>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</si>
  <si>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</si>
  <si>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</si>
  <si>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</si>
  <si>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</si>
  <si>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</si>
  <si>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</si>
  <si>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</si>
  <si>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</si>
  <si>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</si>
  <si>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</si>
  <si>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</si>
  <si>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</si>
  <si>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</si>
  <si>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</si>
  <si>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</si>
  <si>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</si>
  <si>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</si>
  <si>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</si>
  <si>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</si>
  <si>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</si>
  <si>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</si>
  <si>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</si>
  <si>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</si>
  <si>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</si>
  <si>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</si>
  <si>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</si>
  <si>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</si>
  <si>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</si>
  <si>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</si>
  <si>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</si>
  <si>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</si>
  <si>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</si>
  <si>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</si>
  <si>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</si>
  <si>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</si>
  <si>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</si>
  <si>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</si>
  <si>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</si>
  <si>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</si>
  <si>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</si>
  <si>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</si>
  <si>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</si>
  <si>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</si>
  <si>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</si>
  <si>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</si>
  <si>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</si>
  <si>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</si>
  <si>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</si>
  <si>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</si>
  <si>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</si>
  <si>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</si>
  <si>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</si>
  <si>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</si>
  <si>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</si>
  <si>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</si>
  <si>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</si>
  <si>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</si>
  <si>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</si>
  <si>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</si>
  <si>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</si>
  <si>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</si>
  <si>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</si>
  <si>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</si>
  <si>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</si>
  <si>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</si>
  <si>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</si>
  <si>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</si>
  <si>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</si>
  <si>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</si>
  <si>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</si>
  <si>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</si>
  <si>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</si>
  <si>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</si>
  <si>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</si>
  <si>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</si>
  <si>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</si>
  <si>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</si>
  <si>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</si>
  <si>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</si>
  <si>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</si>
  <si>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</si>
  <si>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</si>
  <si>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</si>
  <si>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</si>
  <si>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</si>
  <si>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</si>
  <si>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</si>
  <si>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</si>
  <si>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</si>
  <si>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</si>
  <si>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</si>
  <si>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</si>
  <si>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</si>
  <si>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</si>
  <si>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</si>
  <si>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</si>
  <si>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</si>
  <si>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</si>
  <si>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</si>
  <si>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</si>
  <si>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</si>
  <si>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</si>
  <si>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</si>
  <si>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</si>
  <si>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</si>
  <si>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</si>
  <si>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</si>
  <si>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</si>
  <si>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</si>
  <si>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</si>
  <si>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</si>
  <si>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</si>
  <si>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</si>
  <si>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</si>
  <si>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</si>
  <si>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</si>
  <si>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</si>
  <si>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</si>
  <si>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</si>
  <si>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</si>
  <si>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</si>
  <si>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</si>
  <si>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</si>
  <si>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</si>
  <si>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</si>
  <si>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</si>
  <si>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</si>
  <si>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</si>
  <si>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</si>
  <si>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</si>
  <si>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</si>
  <si>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</si>
  <si>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</si>
  <si>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</si>
  <si>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</si>
  <si>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</si>
  <si>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</si>
  <si>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</si>
  <si>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</si>
  <si>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</si>
  <si>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</si>
  <si>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</si>
  <si>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</si>
  <si>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</si>
  <si>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</si>
  <si>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</si>
  <si>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</si>
  <si>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</si>
  <si>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</si>
  <si>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</si>
  <si>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</si>
  <si>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</si>
  <si>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</si>
  <si>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</si>
  <si>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</si>
  <si>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</si>
  <si>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</si>
  <si>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</si>
  <si>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</si>
  <si>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</si>
  <si>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</si>
  <si>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</si>
  <si>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</si>
  <si>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</si>
  <si>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</si>
  <si>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</si>
  <si>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</si>
  <si>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</si>
  <si>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</si>
  <si>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</si>
  <si>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</si>
  <si>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</si>
  <si>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</si>
  <si>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</si>
  <si>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</si>
  <si>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</si>
  <si>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</si>
  <si>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</si>
  <si>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</si>
  <si>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</si>
  <si>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</si>
  <si>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</si>
  <si>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</si>
  <si>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</si>
  <si>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</si>
  <si>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</si>
  <si>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</si>
  <si>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</si>
  <si>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</si>
  <si>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</si>
  <si>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</si>
  <si>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</si>
  <si>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</si>
  <si>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</si>
  <si>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</si>
  <si>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</si>
  <si>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</si>
  <si>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</si>
  <si>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</si>
  <si>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</si>
  <si>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</si>
  <si>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</si>
  <si>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</si>
  <si>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</si>
  <si>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</si>
  <si>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</si>
  <si>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</si>
  <si>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</si>
  <si>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</si>
  <si>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</si>
  <si>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</si>
  <si>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</si>
  <si>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</si>
  <si>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</si>
  <si>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</si>
  <si>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</si>
  <si>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</si>
  <si>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</si>
  <si>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</si>
  <si>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</si>
  <si>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</si>
  <si>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</si>
  <si>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</si>
  <si>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</si>
  <si>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</si>
  <si>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</si>
  <si>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</si>
  <si>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</si>
  <si>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</si>
  <si>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</si>
  <si>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</si>
  <si>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</si>
  <si>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</si>
  <si>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</si>
  <si>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</si>
  <si>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</si>
  <si>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</si>
  <si>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</si>
  <si>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</si>
  <si>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</si>
  <si>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</si>
  <si>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</si>
  <si>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</si>
  <si>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</si>
  <si>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</si>
  <si>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</si>
  <si>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</si>
  <si>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</si>
  <si>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</si>
  <si>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</si>
  <si>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</si>
  <si>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</si>
  <si>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</si>
  <si>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</si>
  <si>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</si>
  <si>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</si>
  <si>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</si>
  <si>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</si>
  <si>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</si>
  <si>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</si>
  <si>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</si>
  <si>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</si>
  <si>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</si>
  <si>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</si>
  <si>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</si>
  <si>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</si>
  <si>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</si>
  <si>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</si>
  <si>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</si>
  <si>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</si>
  <si>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</si>
  <si>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</si>
  <si>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</si>
  <si>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</si>
  <si>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</si>
  <si>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</si>
  <si>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</si>
  <si>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</si>
  <si>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</si>
  <si>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</si>
  <si>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</si>
  <si>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</si>
  <si>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</si>
  <si>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</si>
  <si>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</si>
  <si>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</si>
  <si>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</si>
  <si>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</si>
  <si>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</si>
  <si>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</si>
  <si>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</si>
  <si>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</si>
  <si>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</si>
  <si>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</si>
  <si>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</si>
  <si>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</si>
  <si>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</si>
  <si>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</si>
  <si>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</si>
  <si>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</si>
  <si>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</si>
  <si>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</si>
  <si>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</si>
  <si>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</si>
  <si>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</si>
  <si>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</si>
  <si>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</si>
  <si>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</si>
  <si>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</si>
  <si>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</si>
  <si>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</si>
  <si>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</si>
  <si>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Director General del SAPAL-Rural
Lic. Leonardo Lino Briones</t>
  </si>
  <si>
    <t>Jefe de Administración Financiera y Comercial
C.P.  Luis Enrique Hernandez Hernandez</t>
  </si>
  <si>
    <t>________________________________________</t>
  </si>
  <si>
    <t>111511001</t>
  </si>
  <si>
    <t>DEL BAJIO 8392425 Estatal Mpal</t>
  </si>
  <si>
    <t>111511002</t>
  </si>
  <si>
    <t>DEL BAJIO 8508830 Mpal S Rural</t>
  </si>
  <si>
    <t>111511003</t>
  </si>
  <si>
    <t>DEL BAJIO 9711789 Estatal S Rural</t>
  </si>
  <si>
    <t>111511004</t>
  </si>
  <si>
    <t>DEL BAJIO 11133113 Prossapys</t>
  </si>
  <si>
    <t>MULTICUENTA</t>
  </si>
  <si>
    <t>112211001</t>
  </si>
  <si>
    <t>CXC AGUA POTABLE</t>
  </si>
  <si>
    <t>112211002</t>
  </si>
  <si>
    <t>CXC ALCANTARILLADO</t>
  </si>
  <si>
    <t>112211003</t>
  </si>
  <si>
    <t>CXC SANEAMIENTO</t>
  </si>
  <si>
    <t>112213005</t>
  </si>
  <si>
    <t>CXC VARIOS</t>
  </si>
  <si>
    <t>112214002</t>
  </si>
  <si>
    <t>CXC DOCUMENTACION</t>
  </si>
  <si>
    <t>112215001</t>
  </si>
  <si>
    <t>CXC CONVENIOS</t>
  </si>
  <si>
    <t>112211006</t>
  </si>
  <si>
    <t>CXC RECEPCIÓN DE AGUA</t>
  </si>
  <si>
    <t>112312013</t>
  </si>
  <si>
    <t>CARGO X ABONO INDEBIDO</t>
  </si>
  <si>
    <t>112313001</t>
  </si>
  <si>
    <t>GOBIERNO DEL ESTADO</t>
  </si>
  <si>
    <t>112313002</t>
  </si>
  <si>
    <t>PRESIDENCIA MUNICIPAL</t>
  </si>
  <si>
    <t>112313003</t>
  </si>
  <si>
    <t>SAPAL</t>
  </si>
  <si>
    <t>112315001</t>
  </si>
  <si>
    <t>PÓLIZA DE INGRESOS</t>
  </si>
  <si>
    <t>SALDA CON CIERRE DE EJERCICIO</t>
  </si>
  <si>
    <t>REGISTRO DE CONVENIO PARA OBRAS</t>
  </si>
  <si>
    <t>EN PLAZO DE EJECUCIÓN</t>
  </si>
  <si>
    <t>RECAUDACIÓN POR SERVICIOS</t>
  </si>
  <si>
    <t>112911001</t>
  </si>
  <si>
    <t>IVA X ACREDITAR</t>
  </si>
  <si>
    <t>112911002</t>
  </si>
  <si>
    <t>IVA ACREDITABLE</t>
  </si>
  <si>
    <t>112911003</t>
  </si>
  <si>
    <t>IVA ACREDITABLE SDO A FAVOR</t>
  </si>
  <si>
    <t>SOLICITUD DE DEVOLUCIÓN ANTE AUTORIDAD</t>
  </si>
  <si>
    <t>AUTORIDAD NO REINTEGRA SALDOS A FAVOR</t>
  </si>
  <si>
    <t>113411001</t>
  </si>
  <si>
    <t>ANT. A CONTRATISTAS</t>
  </si>
  <si>
    <t>ANTICIPO SE AMORTIZA CONFORME AVANCE DE ESTIMACIONES</t>
  </si>
  <si>
    <t>NO SOBREPASA LOS PERIODOS ESTIPULADOS EN CONTRATO PARA EJECUCIÓN DE OBRA</t>
  </si>
  <si>
    <t>NO APLICA</t>
  </si>
  <si>
    <t xml:space="preserve">NO APLICA </t>
  </si>
  <si>
    <t>123461001</t>
  </si>
  <si>
    <t>INFTRA AGUA POTABLE</t>
  </si>
  <si>
    <t>123462001</t>
  </si>
  <si>
    <t>INFTRA ALCANTARILLADO</t>
  </si>
  <si>
    <t>123531001</t>
  </si>
  <si>
    <t>CEP AGUA POTABLE</t>
  </si>
  <si>
    <t>123532001</t>
  </si>
  <si>
    <t>CEP ALCANTARILLADO</t>
  </si>
  <si>
    <t>123535001</t>
  </si>
  <si>
    <t>CEP AGUA TRATADA</t>
  </si>
  <si>
    <t>ANUAL</t>
  </si>
  <si>
    <t>126211001</t>
  </si>
  <si>
    <t>DEP. ACUM INFTRA AGUA</t>
  </si>
  <si>
    <t>LINEA RECTA</t>
  </si>
  <si>
    <t>4% ANUAL</t>
  </si>
  <si>
    <t>126212001</t>
  </si>
  <si>
    <t>DEP. ACUM INFTRA ALCANTARILLADO</t>
  </si>
  <si>
    <t>126214001</t>
  </si>
  <si>
    <t>DEP. ACUM INFTRA SANEAMIENTO</t>
  </si>
  <si>
    <t>TRIMESTRAL</t>
  </si>
  <si>
    <t>211211001</t>
  </si>
  <si>
    <t>PROVEEDORES</t>
  </si>
  <si>
    <t>211311001</t>
  </si>
  <si>
    <t>CONTRATISTAS</t>
  </si>
  <si>
    <t>211712001</t>
  </si>
  <si>
    <t>IVA X APLICAR</t>
  </si>
  <si>
    <t>211712002</t>
  </si>
  <si>
    <t>IVA TRASLADABLE</t>
  </si>
  <si>
    <t>211714004</t>
  </si>
  <si>
    <t>0.2 POR CIENTO ICIC</t>
  </si>
  <si>
    <t>0.5 POR CIENTO SFP</t>
  </si>
  <si>
    <t>211911005</t>
  </si>
  <si>
    <t>211911006</t>
  </si>
  <si>
    <t>211911007</t>
  </si>
  <si>
    <t>INGRESOS POR RECAUDACIÓN</t>
  </si>
  <si>
    <t>CONVENIOS, APORTACIONES</t>
  </si>
  <si>
    <t>417311001</t>
  </si>
  <si>
    <t>ING X SERV AGUA POTABLE (P)</t>
  </si>
  <si>
    <t>417311002</t>
  </si>
  <si>
    <t>ING X SERV ALCANTARILLADO (P)</t>
  </si>
  <si>
    <t>417311003</t>
  </si>
  <si>
    <t>ING X SERV SANEAMIENTO (P)</t>
  </si>
  <si>
    <t>ING X INCORP FRACCIONAMIENTOS (P)</t>
  </si>
  <si>
    <t>ING X INCORP DOMÉSTICOS (P)</t>
  </si>
  <si>
    <t>417313001</t>
  </si>
  <si>
    <t>ING X SERV TOMAS Y DESCARGAS (P)</t>
  </si>
  <si>
    <t>417313002</t>
  </si>
  <si>
    <t>ING X SERV ANALISIS QUIMICOS (P)</t>
  </si>
  <si>
    <t>417313003</t>
  </si>
  <si>
    <t>ING X SANCIONES (P)</t>
  </si>
  <si>
    <t>417313004</t>
  </si>
  <si>
    <t>ING X GASTOS COBRANZA (P)</t>
  </si>
  <si>
    <t>417313007</t>
  </si>
  <si>
    <t>ING X INT DE FINANCIAMIENTO</t>
  </si>
  <si>
    <t>417313008</t>
  </si>
  <si>
    <t>ING X INT MORATORIOS</t>
  </si>
  <si>
    <t>RECAUDACIÓN POR CONTRATACIÓN</t>
  </si>
  <si>
    <t>INGRESOS ACCESORIOS</t>
  </si>
  <si>
    <t>417311006</t>
  </si>
  <si>
    <t>ING X SERV RECEPCION DE AGUA TRATADA (P)</t>
  </si>
  <si>
    <t>421212001</t>
  </si>
  <si>
    <t>APORT ESTATALES</t>
  </si>
  <si>
    <t>421213001</t>
  </si>
  <si>
    <t>APORT MUNICIPALES</t>
  </si>
  <si>
    <t>421213002</t>
  </si>
  <si>
    <t>APORT MUNICIPALES EJER</t>
  </si>
  <si>
    <t>421311002</t>
  </si>
  <si>
    <t>CONV APORT SAPAL</t>
  </si>
  <si>
    <t>421311001</t>
  </si>
  <si>
    <t>CONV APORT DE FRACCIONAMIENTOS</t>
  </si>
  <si>
    <t>421311003</t>
  </si>
  <si>
    <t>CONVENIOS MUNICIPIO</t>
  </si>
  <si>
    <t>CUMPLIMIENTO DE CONVENIO</t>
  </si>
  <si>
    <t>431111002</t>
  </si>
  <si>
    <t>INT X FINANCIAMIENTO (P)</t>
  </si>
  <si>
    <t>431111003</t>
  </si>
  <si>
    <t>INT MORATORIOS (P)</t>
  </si>
  <si>
    <t>439911002</t>
  </si>
  <si>
    <t>COMISIÓN X CHEQUE DEVUELTO</t>
  </si>
  <si>
    <t>439911004</t>
  </si>
  <si>
    <t>ING DIVERSOS (P)</t>
  </si>
  <si>
    <t>INTERESES ACCESORIOS</t>
  </si>
  <si>
    <t>INTERESES MORATORIOS</t>
  </si>
  <si>
    <t>PRODUCTOS FINANCIEROS</t>
  </si>
  <si>
    <t>511516001</t>
  </si>
  <si>
    <t>SERV DE AGUA SANEAMIENTO (P)</t>
  </si>
  <si>
    <t>513119001</t>
  </si>
  <si>
    <t>SERV INTEGRALES Y OTROS SERV (P)</t>
  </si>
  <si>
    <t>513213006</t>
  </si>
  <si>
    <t>OTROS ARRENDAMIENTOS (P)</t>
  </si>
  <si>
    <t>513411001</t>
  </si>
  <si>
    <t>SERVICIOS FINANCIEROS Y BANCARIOS</t>
  </si>
  <si>
    <t>513911001</t>
  </si>
  <si>
    <t>IMPUESTOS Y DERECHOS</t>
  </si>
  <si>
    <t>559111001</t>
  </si>
  <si>
    <t xml:space="preserve">GASTOS DE EJERCICIOS ANTERIORES </t>
  </si>
  <si>
    <t>SERVICIOS PROPORCIONADOS POR SAPAL</t>
  </si>
  <si>
    <t>ARRENDAMIENTO PROPORCIONADO POR SAPAL</t>
  </si>
  <si>
    <t>COMISIONES Y SITUACIONES BANCARIAS</t>
  </si>
  <si>
    <t>AFECTACIONES</t>
  </si>
  <si>
    <t>OBRAS TRANSFERIBLES EJERCICIOS ANTERIORES</t>
  </si>
  <si>
    <t>551411001</t>
  </si>
  <si>
    <t>551412001</t>
  </si>
  <si>
    <t>DEPRECIACION INFTRA AGUA</t>
  </si>
  <si>
    <t>DEPRECIACION INFTRA ALCANTARILLADO</t>
  </si>
  <si>
    <t>DEPRECIACION</t>
  </si>
  <si>
    <t>311111001</t>
  </si>
  <si>
    <t>PATRIMONIO INSTITUCIONAL</t>
  </si>
  <si>
    <t>311114001</t>
  </si>
  <si>
    <t>APORT MUNICIPALES (P)</t>
  </si>
  <si>
    <t>ACTUALIZACION DE HACIENDA PUBLICA/PATRIMONIO</t>
  </si>
  <si>
    <t>PROPIOS</t>
  </si>
  <si>
    <t>APORTACIONES</t>
  </si>
  <si>
    <t>MUNICIPAL</t>
  </si>
  <si>
    <t>311115001</t>
  </si>
  <si>
    <t>OTRAS APORTACIONES</t>
  </si>
  <si>
    <t>APORTACION CONTRATO SERVICIO DE ALCANTARILLADO</t>
  </si>
  <si>
    <t>321111001</t>
  </si>
  <si>
    <t>RESULTADO DEL EJERCICIO</t>
  </si>
  <si>
    <t>322111003</t>
  </si>
  <si>
    <t>RESULTADO 2011</t>
  </si>
  <si>
    <t>322111004</t>
  </si>
  <si>
    <t>RESULTADO 2012</t>
  </si>
  <si>
    <t>322111005</t>
  </si>
  <si>
    <t>RESULTADO 2013</t>
  </si>
  <si>
    <t>322111006</t>
  </si>
  <si>
    <t>RESULTADO 2014</t>
  </si>
  <si>
    <t>322111007</t>
  </si>
  <si>
    <t>RESULTADO 2015</t>
  </si>
  <si>
    <t>DEL BAJIO 6685531</t>
  </si>
  <si>
    <t>DEL BAJIO 6690309</t>
  </si>
  <si>
    <t>DEL BAJIO 8660540</t>
  </si>
  <si>
    <t>CONSTRUCCIONES EN PROCESO EN BIENES DE DOMINIO PÚBLICO</t>
  </si>
  <si>
    <t>70% MUNICIPAL</t>
  </si>
  <si>
    <t>112312009</t>
  </si>
  <si>
    <t>CHEQUES DEVUELTOS</t>
  </si>
  <si>
    <t>417313010</t>
  </si>
  <si>
    <t>COMISIÓN X CHEQUE</t>
  </si>
  <si>
    <r>
      <t xml:space="preserve">NOTAS A LOS ESTADOS FINANCIEROS DE </t>
    </r>
    <r>
      <rPr>
        <b/>
        <sz val="8"/>
        <color indexed="10"/>
        <rFont val="Arial"/>
        <family val="2"/>
      </rPr>
      <t>TRIMESTRE JULIO-SEPTIEMBRE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</si>
</sst>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8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0" fontId="3" fillId="0" borderId="37" xfId="3" applyFont="1" applyBorder="1" applyAlignment="1">
      <alignment vertical="top" wrapText="1"/>
    </xf>
    <xf numFmtId="0" fontId="3" fillId="0" borderId="37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8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9" xfId="2" applyFont="1" applyFill="1" applyBorder="1" applyAlignment="1">
      <alignment horizontal="left" vertical="top"/>
    </xf>
    <xf numFmtId="0" fontId="2" fillId="2" borderId="40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9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9" fillId="0" borderId="41" xfId="0" applyNumberFormat="1" applyFont="1" applyFill="1" applyBorder="1" applyAlignment="1">
      <alignment wrapText="1"/>
    </xf>
    <xf numFmtId="49" fontId="9" fillId="0" borderId="3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3" fillId="0" borderId="33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wrapText="1"/>
    </xf>
    <xf numFmtId="49" fontId="13" fillId="0" borderId="35" xfId="0" applyNumberFormat="1" applyFont="1" applyFill="1" applyBorder="1" applyAlignment="1">
      <alignment wrapText="1"/>
    </xf>
    <xf numFmtId="49" fontId="13" fillId="0" borderId="33" xfId="0" applyNumberFormat="1" applyFont="1" applyFill="1" applyBorder="1" applyAlignment="1">
      <alignment wrapText="1"/>
    </xf>
    <xf numFmtId="0" fontId="21" fillId="7" borderId="24" xfId="0" applyFont="1" applyFill="1" applyBorder="1" applyAlignment="1">
      <alignment horizontal="left" vertical="top" wrapText="1"/>
    </xf>
    <xf numFmtId="0" fontId="21" fillId="7" borderId="24" xfId="0" applyFont="1" applyFill="1" applyBorder="1" applyAlignment="1">
      <alignment vertical="top" wrapText="1"/>
    </xf>
    <xf numFmtId="49" fontId="9" fillId="0" borderId="22" xfId="0" applyNumberFormat="1" applyFont="1" applyFill="1" applyBorder="1" applyAlignment="1">
      <alignment wrapText="1"/>
    </xf>
    <xf numFmtId="0" fontId="9" fillId="0" borderId="13" xfId="0" applyFont="1" applyBorder="1"/>
    <xf numFmtId="49" fontId="9" fillId="0" borderId="23" xfId="0" applyNumberFormat="1" applyFont="1" applyFill="1" applyBorder="1" applyAlignment="1">
      <alignment wrapText="1"/>
    </xf>
    <xf numFmtId="10" fontId="9" fillId="0" borderId="32" xfId="8" applyNumberFormat="1" applyFont="1" applyFill="1" applyBorder="1" applyAlignment="1">
      <alignment wrapText="1"/>
    </xf>
    <xf numFmtId="4" fontId="3" fillId="0" borderId="0" xfId="3" applyNumberFormat="1" applyFont="1" applyBorder="1" applyAlignment="1" applyProtection="1">
      <alignment vertical="top" wrapText="1"/>
      <protection locked="0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0" fillId="0" borderId="24" xfId="0" applyFont="1" applyBorder="1" applyAlignment="1">
      <alignment horizontal="center" vertical="center" wrapText="1"/>
    </xf>
    <xf numFmtId="4" fontId="3" fillId="0" borderId="0" xfId="3" applyNumberFormat="1" applyFont="1" applyFill="1" applyBorder="1"/>
    <xf numFmtId="4" fontId="3" fillId="0" borderId="0" xfId="3" applyNumberFormat="1" applyFont="1" applyFill="1"/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C51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A42" sqref="A42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34.85546875" style="2" customWidth="1"/>
    <col min="4" max="16384" width="12.85546875" style="2"/>
  </cols>
  <sheetData>
    <row r="1" spans="1:3" ht="35.1" customHeight="1" x14ac:dyDescent="0.2">
      <c r="A1" s="476" t="s">
        <v>133</v>
      </c>
      <c r="B1" s="477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8" spans="1:3" x14ac:dyDescent="0.2">
      <c r="A38" s="472"/>
      <c r="B38" s="114"/>
    </row>
    <row r="39" spans="1:3" x14ac:dyDescent="0.2">
      <c r="A39" s="472"/>
      <c r="B39" s="114"/>
    </row>
    <row r="40" spans="1:3" x14ac:dyDescent="0.2">
      <c r="A40" s="472"/>
      <c r="B40" s="114"/>
    </row>
    <row r="42" spans="1:3" x14ac:dyDescent="0.2">
      <c r="A42" s="181" t="s">
        <v>236</v>
      </c>
      <c r="B42" s="182"/>
      <c r="C42" s="182"/>
    </row>
    <row r="43" spans="1:3" x14ac:dyDescent="0.2">
      <c r="A43" s="181"/>
      <c r="B43" s="182"/>
      <c r="C43" s="182"/>
    </row>
    <row r="44" spans="1:3" x14ac:dyDescent="0.2">
      <c r="A44" s="181"/>
      <c r="B44" s="182"/>
      <c r="C44" s="182"/>
    </row>
    <row r="45" spans="1:3" x14ac:dyDescent="0.2">
      <c r="A45" s="181"/>
      <c r="B45" s="182"/>
      <c r="C45" s="182"/>
    </row>
    <row r="46" spans="1:3" x14ac:dyDescent="0.2">
      <c r="A46" s="181"/>
      <c r="B46" s="182"/>
      <c r="C46" s="182"/>
    </row>
    <row r="47" spans="1:3" x14ac:dyDescent="0.2">
      <c r="A47" s="183"/>
      <c r="B47" s="182"/>
      <c r="C47" s="182"/>
    </row>
    <row r="48" spans="1:3" x14ac:dyDescent="0.2">
      <c r="A48" s="184"/>
      <c r="B48" s="185"/>
      <c r="C48" s="184"/>
    </row>
    <row r="49" spans="1:3" x14ac:dyDescent="0.2">
      <c r="A49" s="186"/>
      <c r="B49" s="184"/>
      <c r="C49" s="184"/>
    </row>
    <row r="50" spans="1:3" x14ac:dyDescent="0.2">
      <c r="A50" s="186"/>
      <c r="B50" s="450" t="s">
        <v>237</v>
      </c>
      <c r="C50" s="451" t="s">
        <v>519</v>
      </c>
    </row>
    <row r="51" spans="1:3" ht="22.5" x14ac:dyDescent="0.2">
      <c r="A51" s="186"/>
      <c r="B51" s="449" t="s">
        <v>517</v>
      </c>
      <c r="C51" s="449" t="s">
        <v>518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80" t="s">
        <v>158</v>
      </c>
      <c r="B6" s="490"/>
      <c r="C6" s="490"/>
      <c r="D6" s="491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G16"/>
  <sheetViews>
    <sheetView zoomScaleNormal="100" zoomScaleSheetLayoutView="100" workbookViewId="0">
      <selection activeCell="C25" sqref="C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7" customFormat="1" ht="11.25" customHeight="1" x14ac:dyDescent="0.25">
      <c r="A1" s="14" t="s">
        <v>43</v>
      </c>
      <c r="B1" s="14"/>
      <c r="C1" s="289"/>
      <c r="D1" s="14"/>
      <c r="E1" s="14"/>
      <c r="F1" s="14"/>
      <c r="G1" s="290"/>
    </row>
    <row r="2" spans="1:7" s="257" customFormat="1" ht="11.25" customHeight="1" x14ac:dyDescent="0.25">
      <c r="A2" s="14" t="s">
        <v>139</v>
      </c>
      <c r="B2" s="14"/>
      <c r="C2" s="289"/>
      <c r="D2" s="14"/>
      <c r="E2" s="14"/>
      <c r="F2" s="14"/>
      <c r="G2" s="14"/>
    </row>
    <row r="5" spans="1:7" ht="11.25" customHeight="1" x14ac:dyDescent="0.2">
      <c r="A5" s="216" t="s">
        <v>299</v>
      </c>
      <c r="B5" s="216"/>
      <c r="G5" s="190" t="s">
        <v>298</v>
      </c>
    </row>
    <row r="6" spans="1:7" x14ac:dyDescent="0.2">
      <c r="A6" s="287"/>
      <c r="B6" s="287"/>
      <c r="C6" s="288"/>
      <c r="D6" s="287"/>
      <c r="E6" s="287"/>
      <c r="F6" s="287"/>
      <c r="G6" s="287"/>
    </row>
    <row r="7" spans="1:7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5" t="s">
        <v>297</v>
      </c>
      <c r="F7" s="226" t="s">
        <v>296</v>
      </c>
      <c r="G7" s="226" t="s">
        <v>295</v>
      </c>
    </row>
    <row r="8" spans="1:7" x14ac:dyDescent="0.2">
      <c r="A8" s="284"/>
      <c r="B8" s="284"/>
      <c r="C8" s="221">
        <v>0</v>
      </c>
      <c r="D8" s="286"/>
      <c r="E8" s="285"/>
      <c r="F8" s="284"/>
      <c r="G8" s="284"/>
    </row>
    <row r="9" spans="1:7" x14ac:dyDescent="0.2">
      <c r="A9" s="284"/>
      <c r="B9" s="284"/>
      <c r="C9" s="221">
        <v>0</v>
      </c>
      <c r="D9" s="285"/>
      <c r="E9" s="285"/>
      <c r="F9" s="284"/>
      <c r="G9" s="284"/>
    </row>
    <row r="10" spans="1:7" x14ac:dyDescent="0.2">
      <c r="A10" s="284"/>
      <c r="B10" s="284"/>
      <c r="C10" s="221">
        <v>0</v>
      </c>
      <c r="D10" s="285"/>
      <c r="E10" s="285"/>
      <c r="F10" s="284"/>
      <c r="G10" s="284"/>
    </row>
    <row r="11" spans="1:7" x14ac:dyDescent="0.2">
      <c r="A11" s="284"/>
      <c r="B11" s="456" t="s">
        <v>569</v>
      </c>
      <c r="C11" s="221">
        <v>0</v>
      </c>
      <c r="D11" s="285"/>
      <c r="E11" s="285"/>
      <c r="F11" s="284"/>
      <c r="G11" s="284"/>
    </row>
    <row r="12" spans="1:7" x14ac:dyDescent="0.2">
      <c r="A12" s="284"/>
      <c r="B12" s="284"/>
      <c r="C12" s="221">
        <v>0</v>
      </c>
      <c r="D12" s="285"/>
      <c r="E12" s="285"/>
      <c r="F12" s="284"/>
      <c r="G12" s="284"/>
    </row>
    <row r="13" spans="1:7" x14ac:dyDescent="0.2">
      <c r="A13" s="284"/>
      <c r="B13" s="284"/>
      <c r="C13" s="221">
        <v>0</v>
      </c>
      <c r="D13" s="285"/>
      <c r="E13" s="285"/>
      <c r="F13" s="284"/>
      <c r="G13" s="284"/>
    </row>
    <row r="14" spans="1:7" x14ac:dyDescent="0.2">
      <c r="A14" s="284"/>
      <c r="B14" s="284"/>
      <c r="C14" s="221">
        <v>0</v>
      </c>
      <c r="D14" s="285"/>
      <c r="E14" s="285"/>
      <c r="F14" s="284"/>
      <c r="G14" s="284"/>
    </row>
    <row r="15" spans="1:7" x14ac:dyDescent="0.2">
      <c r="A15" s="284"/>
      <c r="B15" s="284"/>
      <c r="C15" s="221">
        <v>0</v>
      </c>
      <c r="D15" s="285"/>
      <c r="E15" s="285"/>
      <c r="F15" s="284"/>
      <c r="G15" s="284"/>
    </row>
    <row r="16" spans="1:7" x14ac:dyDescent="0.2">
      <c r="A16" s="62"/>
      <c r="B16" s="62" t="s">
        <v>294</v>
      </c>
      <c r="C16" s="243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8" t="s">
        <v>143</v>
      </c>
      <c r="B2" s="479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E16"/>
  <sheetViews>
    <sheetView zoomScaleNormal="100" zoomScaleSheetLayoutView="100" workbookViewId="0">
      <selection activeCell="B12" sqref="B1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8"/>
      <c r="D1" s="3"/>
      <c r="E1" s="5"/>
    </row>
    <row r="2" spans="1:5" x14ac:dyDescent="0.2">
      <c r="A2" s="3" t="s">
        <v>139</v>
      </c>
      <c r="B2" s="3"/>
      <c r="C2" s="248"/>
      <c r="D2" s="3"/>
      <c r="E2" s="3"/>
    </row>
    <row r="5" spans="1:5" ht="11.25" customHeight="1" x14ac:dyDescent="0.2">
      <c r="A5" s="216" t="s">
        <v>303</v>
      </c>
      <c r="B5" s="216"/>
      <c r="E5" s="190" t="s">
        <v>302</v>
      </c>
    </row>
    <row r="6" spans="1:5" x14ac:dyDescent="0.2">
      <c r="A6" s="287"/>
      <c r="B6" s="287"/>
      <c r="C6" s="288"/>
      <c r="D6" s="287"/>
      <c r="E6" s="287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6" t="s">
        <v>301</v>
      </c>
    </row>
    <row r="8" spans="1:5" ht="11.25" customHeight="1" x14ac:dyDescent="0.2">
      <c r="A8" s="286"/>
      <c r="B8" s="286"/>
      <c r="C8" s="253">
        <v>0</v>
      </c>
      <c r="D8" s="286"/>
      <c r="E8" s="286"/>
    </row>
    <row r="9" spans="1:5" ht="11.25" customHeight="1" x14ac:dyDescent="0.2">
      <c r="A9" s="286"/>
      <c r="B9" s="286"/>
      <c r="C9" s="253">
        <v>0</v>
      </c>
      <c r="D9" s="286"/>
      <c r="E9" s="286"/>
    </row>
    <row r="10" spans="1:5" ht="11.25" customHeight="1" x14ac:dyDescent="0.2">
      <c r="A10" s="286"/>
      <c r="B10" s="286"/>
      <c r="C10" s="253">
        <v>0</v>
      </c>
      <c r="D10" s="286"/>
      <c r="E10" s="286"/>
    </row>
    <row r="11" spans="1:5" ht="11.25" customHeight="1" x14ac:dyDescent="0.2">
      <c r="A11" s="286"/>
      <c r="B11" s="457" t="s">
        <v>569</v>
      </c>
      <c r="C11" s="253">
        <v>0</v>
      </c>
      <c r="D11" s="286"/>
      <c r="E11" s="286"/>
    </row>
    <row r="12" spans="1:5" ht="11.25" customHeight="1" x14ac:dyDescent="0.2">
      <c r="A12" s="286"/>
      <c r="B12" s="286"/>
      <c r="C12" s="253">
        <v>0</v>
      </c>
      <c r="D12" s="286"/>
      <c r="E12" s="286"/>
    </row>
    <row r="13" spans="1:5" ht="11.25" customHeight="1" x14ac:dyDescent="0.2">
      <c r="A13" s="286"/>
      <c r="B13" s="286"/>
      <c r="C13" s="253">
        <v>0</v>
      </c>
      <c r="D13" s="286"/>
      <c r="E13" s="286"/>
    </row>
    <row r="14" spans="1:5" ht="11.25" customHeight="1" x14ac:dyDescent="0.2">
      <c r="A14" s="286"/>
      <c r="B14" s="286"/>
      <c r="C14" s="253">
        <v>0</v>
      </c>
      <c r="D14" s="286"/>
      <c r="E14" s="286"/>
    </row>
    <row r="15" spans="1:5" x14ac:dyDescent="0.2">
      <c r="A15" s="286"/>
      <c r="B15" s="286"/>
      <c r="C15" s="253">
        <v>0</v>
      </c>
      <c r="D15" s="286"/>
      <c r="E15" s="286"/>
    </row>
    <row r="16" spans="1:5" x14ac:dyDescent="0.2">
      <c r="A16" s="252"/>
      <c r="B16" s="252" t="s">
        <v>300</v>
      </c>
      <c r="C16" s="251">
        <f>SUM(C8:C15)</f>
        <v>0</v>
      </c>
      <c r="D16" s="252"/>
      <c r="E16" s="25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0"/>
  <sheetViews>
    <sheetView zoomScaleNormal="100" zoomScaleSheetLayoutView="100" workbookViewId="0">
      <selection activeCell="D16" sqref="D1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8"/>
      <c r="D1" s="248"/>
      <c r="E1" s="248"/>
      <c r="F1" s="5"/>
    </row>
    <row r="2" spans="1:6" x14ac:dyDescent="0.2">
      <c r="A2" s="3" t="s">
        <v>139</v>
      </c>
      <c r="B2" s="3"/>
      <c r="C2" s="248"/>
      <c r="D2" s="248"/>
      <c r="E2" s="248"/>
      <c r="F2" s="240"/>
    </row>
    <row r="3" spans="1:6" x14ac:dyDescent="0.2">
      <c r="F3" s="240"/>
    </row>
    <row r="4" spans="1:6" x14ac:dyDescent="0.2">
      <c r="F4" s="240"/>
    </row>
    <row r="5" spans="1:6" ht="11.25" customHeight="1" x14ac:dyDescent="0.2">
      <c r="A5" s="216" t="s">
        <v>319</v>
      </c>
      <c r="B5" s="216"/>
      <c r="C5" s="293"/>
      <c r="D5" s="293"/>
      <c r="E5" s="293"/>
      <c r="F5" s="269" t="s">
        <v>308</v>
      </c>
    </row>
    <row r="6" spans="1:6" x14ac:dyDescent="0.2">
      <c r="A6" s="296"/>
      <c r="B6" s="296"/>
      <c r="C6" s="293"/>
      <c r="D6" s="295"/>
      <c r="E6" s="295"/>
      <c r="F6" s="294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22" t="s">
        <v>571</v>
      </c>
      <c r="B8" s="222" t="s">
        <v>572</v>
      </c>
      <c r="C8" s="221">
        <v>16834688.82</v>
      </c>
      <c r="D8" s="221">
        <v>16834688.82</v>
      </c>
      <c r="E8" s="221">
        <f>+D8-C8</f>
        <v>0</v>
      </c>
      <c r="F8" s="221" t="s">
        <v>581</v>
      </c>
    </row>
    <row r="9" spans="1:6" x14ac:dyDescent="0.2">
      <c r="A9" s="222" t="s">
        <v>573</v>
      </c>
      <c r="B9" s="222" t="s">
        <v>574</v>
      </c>
      <c r="C9" s="221">
        <v>22206845.149999999</v>
      </c>
      <c r="D9" s="221">
        <v>22206845.149999999</v>
      </c>
      <c r="E9" s="221">
        <f t="shared" ref="E9:E12" si="0">+D9-C9</f>
        <v>0</v>
      </c>
      <c r="F9" s="221" t="s">
        <v>581</v>
      </c>
    </row>
    <row r="10" spans="1:6" x14ac:dyDescent="0.2">
      <c r="A10" s="222" t="s">
        <v>575</v>
      </c>
      <c r="B10" s="222" t="s">
        <v>576</v>
      </c>
      <c r="C10" s="221">
        <v>22107562.18</v>
      </c>
      <c r="D10" s="221">
        <v>22242881.16</v>
      </c>
      <c r="E10" s="221">
        <f t="shared" si="0"/>
        <v>135318.98000000045</v>
      </c>
      <c r="F10" s="221" t="s">
        <v>569</v>
      </c>
    </row>
    <row r="11" spans="1:6" x14ac:dyDescent="0.2">
      <c r="A11" s="222" t="s">
        <v>577</v>
      </c>
      <c r="B11" s="222" t="s">
        <v>578</v>
      </c>
      <c r="C11" s="221">
        <v>48945449.780000001</v>
      </c>
      <c r="D11" s="221">
        <v>51138393.479999997</v>
      </c>
      <c r="E11" s="221">
        <f t="shared" si="0"/>
        <v>2192943.6999999955</v>
      </c>
      <c r="F11" s="221" t="s">
        <v>569</v>
      </c>
    </row>
    <row r="12" spans="1:6" x14ac:dyDescent="0.2">
      <c r="A12" s="222" t="s">
        <v>579</v>
      </c>
      <c r="B12" s="222" t="s">
        <v>580</v>
      </c>
      <c r="C12" s="221">
        <v>15045228.52</v>
      </c>
      <c r="D12" s="221">
        <v>15045228.52</v>
      </c>
      <c r="E12" s="221">
        <f t="shared" si="0"/>
        <v>0</v>
      </c>
      <c r="F12" s="221" t="s">
        <v>569</v>
      </c>
    </row>
    <row r="13" spans="1:6" x14ac:dyDescent="0.2">
      <c r="A13" s="222"/>
      <c r="B13" s="222"/>
      <c r="C13" s="221"/>
      <c r="D13" s="221"/>
      <c r="E13" s="221"/>
      <c r="F13" s="221"/>
    </row>
    <row r="14" spans="1:6" x14ac:dyDescent="0.2">
      <c r="A14" s="222"/>
      <c r="B14" s="222"/>
      <c r="C14" s="221"/>
      <c r="D14" s="221"/>
      <c r="E14" s="221"/>
      <c r="F14" s="221"/>
    </row>
    <row r="15" spans="1:6" x14ac:dyDescent="0.2">
      <c r="A15" s="222"/>
      <c r="B15" s="222"/>
      <c r="C15" s="221"/>
      <c r="D15" s="221"/>
      <c r="E15" s="221"/>
      <c r="F15" s="221"/>
    </row>
    <row r="16" spans="1:6" x14ac:dyDescent="0.2">
      <c r="A16" s="62"/>
      <c r="B16" s="62" t="s">
        <v>318</v>
      </c>
      <c r="C16" s="243">
        <f>SUM(C8:C15)</f>
        <v>125139774.45</v>
      </c>
      <c r="D16" s="243">
        <f>SUM(D8:D15)</f>
        <v>127468037.12999998</v>
      </c>
      <c r="E16" s="243">
        <f>SUM(E8:E15)</f>
        <v>2328262.679999996</v>
      </c>
      <c r="F16" s="243"/>
    </row>
    <row r="17" spans="1:6" x14ac:dyDescent="0.2">
      <c r="A17" s="60"/>
      <c r="B17" s="60"/>
      <c r="C17" s="230"/>
      <c r="D17" s="230"/>
      <c r="E17" s="230"/>
      <c r="F17" s="60"/>
    </row>
    <row r="18" spans="1:6" x14ac:dyDescent="0.2">
      <c r="A18" s="60"/>
      <c r="B18" s="60"/>
      <c r="C18" s="230"/>
      <c r="D18" s="230"/>
      <c r="E18" s="230"/>
      <c r="F18" s="60"/>
    </row>
    <row r="19" spans="1:6" ht="11.25" customHeight="1" x14ac:dyDescent="0.2">
      <c r="A19" s="216" t="s">
        <v>317</v>
      </c>
      <c r="B19" s="60"/>
      <c r="C19" s="293"/>
      <c r="D19" s="293"/>
      <c r="E19" s="293"/>
      <c r="F19" s="269" t="s">
        <v>308</v>
      </c>
    </row>
    <row r="20" spans="1:6" ht="12.75" customHeight="1" x14ac:dyDescent="0.2">
      <c r="A20" s="280"/>
      <c r="B20" s="280"/>
      <c r="C20" s="228"/>
    </row>
    <row r="21" spans="1:6" ht="15" customHeight="1" x14ac:dyDescent="0.2">
      <c r="A21" s="227" t="s">
        <v>45</v>
      </c>
      <c r="B21" s="226" t="s">
        <v>46</v>
      </c>
      <c r="C21" s="292" t="s">
        <v>47</v>
      </c>
      <c r="D21" s="292" t="s">
        <v>48</v>
      </c>
      <c r="E21" s="292" t="s">
        <v>49</v>
      </c>
      <c r="F21" s="291" t="s">
        <v>307</v>
      </c>
    </row>
    <row r="22" spans="1:6" x14ac:dyDescent="0.2">
      <c r="A22" s="222"/>
      <c r="B22" s="263"/>
      <c r="C22" s="264">
        <v>0</v>
      </c>
      <c r="D22" s="264">
        <v>0</v>
      </c>
      <c r="E22" s="264"/>
      <c r="F22" s="263"/>
    </row>
    <row r="23" spans="1:6" x14ac:dyDescent="0.2">
      <c r="A23" s="222"/>
      <c r="B23" s="263"/>
      <c r="C23" s="264">
        <v>0</v>
      </c>
      <c r="D23" s="264">
        <v>0</v>
      </c>
      <c r="E23" s="264"/>
      <c r="F23" s="263"/>
    </row>
    <row r="24" spans="1:6" x14ac:dyDescent="0.2">
      <c r="A24" s="222"/>
      <c r="B24" s="263"/>
      <c r="C24" s="264">
        <v>0</v>
      </c>
      <c r="D24" s="264">
        <v>0</v>
      </c>
      <c r="E24" s="264"/>
      <c r="F24" s="263"/>
    </row>
    <row r="25" spans="1:6" x14ac:dyDescent="0.2">
      <c r="A25" s="222"/>
      <c r="B25" s="454" t="s">
        <v>569</v>
      </c>
      <c r="C25" s="264">
        <v>0</v>
      </c>
      <c r="D25" s="264">
        <v>0</v>
      </c>
      <c r="E25" s="264"/>
      <c r="F25" s="263"/>
    </row>
    <row r="26" spans="1:6" x14ac:dyDescent="0.2">
      <c r="A26" s="222"/>
      <c r="B26" s="263"/>
      <c r="C26" s="264">
        <v>0</v>
      </c>
      <c r="D26" s="264">
        <v>0</v>
      </c>
      <c r="E26" s="264"/>
      <c r="F26" s="263"/>
    </row>
    <row r="27" spans="1:6" x14ac:dyDescent="0.2">
      <c r="A27" s="222"/>
      <c r="B27" s="263"/>
      <c r="C27" s="264">
        <v>0</v>
      </c>
      <c r="D27" s="264">
        <v>0</v>
      </c>
      <c r="E27" s="264"/>
      <c r="F27" s="263"/>
    </row>
    <row r="28" spans="1:6" x14ac:dyDescent="0.2">
      <c r="A28" s="222"/>
      <c r="B28" s="263"/>
      <c r="C28" s="264">
        <v>0</v>
      </c>
      <c r="D28" s="264">
        <v>0</v>
      </c>
      <c r="E28" s="264"/>
      <c r="F28" s="263"/>
    </row>
    <row r="29" spans="1:6" x14ac:dyDescent="0.2">
      <c r="A29" s="222"/>
      <c r="B29" s="263"/>
      <c r="C29" s="264">
        <v>0</v>
      </c>
      <c r="D29" s="264">
        <v>0</v>
      </c>
      <c r="E29" s="264"/>
      <c r="F29" s="263"/>
    </row>
    <row r="30" spans="1:6" x14ac:dyDescent="0.2">
      <c r="A30" s="62"/>
      <c r="B30" s="62" t="s">
        <v>316</v>
      </c>
      <c r="C30" s="243">
        <f>SUM(C22:C29)</f>
        <v>0</v>
      </c>
      <c r="D30" s="243">
        <f>SUM(D22:D29)</f>
        <v>0</v>
      </c>
      <c r="E30" s="243">
        <f>SUM(E22:E29)</f>
        <v>0</v>
      </c>
      <c r="F30" s="243"/>
    </row>
    <row r="31" spans="1:6" s="8" customFormat="1" x14ac:dyDescent="0.2">
      <c r="A31" s="59"/>
      <c r="B31" s="59"/>
      <c r="C31" s="11"/>
      <c r="D31" s="11"/>
      <c r="E31" s="11"/>
      <c r="F31" s="11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ht="11.25" customHeight="1" x14ac:dyDescent="0.2">
      <c r="A33" s="216" t="s">
        <v>315</v>
      </c>
      <c r="B33" s="216"/>
      <c r="C33" s="293"/>
      <c r="D33" s="293"/>
      <c r="E33" s="293"/>
      <c r="G33" s="269" t="s">
        <v>308</v>
      </c>
    </row>
    <row r="34" spans="1:8" s="8" customFormat="1" x14ac:dyDescent="0.2">
      <c r="A34" s="280"/>
      <c r="B34" s="280"/>
      <c r="C34" s="228"/>
      <c r="D34" s="7"/>
      <c r="E34" s="7"/>
      <c r="F34" s="89"/>
    </row>
    <row r="35" spans="1:8" s="8" customFormat="1" ht="27.95" customHeight="1" x14ac:dyDescent="0.2">
      <c r="A35" s="227" t="s">
        <v>45</v>
      </c>
      <c r="B35" s="226" t="s">
        <v>46</v>
      </c>
      <c r="C35" s="292" t="s">
        <v>47</v>
      </c>
      <c r="D35" s="292" t="s">
        <v>48</v>
      </c>
      <c r="E35" s="292" t="s">
        <v>49</v>
      </c>
      <c r="F35" s="291" t="s">
        <v>307</v>
      </c>
      <c r="G35" s="291" t="s">
        <v>306</v>
      </c>
      <c r="H35" s="291" t="s">
        <v>305</v>
      </c>
    </row>
    <row r="36" spans="1:8" s="8" customFormat="1" x14ac:dyDescent="0.2">
      <c r="A36" s="222"/>
      <c r="B36" s="263"/>
      <c r="C36" s="221">
        <v>0</v>
      </c>
      <c r="D36" s="264">
        <v>0</v>
      </c>
      <c r="E36" s="264"/>
      <c r="F36" s="263"/>
      <c r="G36" s="263"/>
      <c r="H36" s="263"/>
    </row>
    <row r="37" spans="1:8" s="8" customFormat="1" x14ac:dyDescent="0.2">
      <c r="A37" s="222"/>
      <c r="B37" s="454" t="s">
        <v>569</v>
      </c>
      <c r="C37" s="221">
        <v>0</v>
      </c>
      <c r="D37" s="264">
        <v>0</v>
      </c>
      <c r="E37" s="264"/>
      <c r="F37" s="263"/>
      <c r="G37" s="263"/>
      <c r="H37" s="263"/>
    </row>
    <row r="38" spans="1:8" s="8" customFormat="1" x14ac:dyDescent="0.2">
      <c r="A38" s="222"/>
      <c r="B38" s="263"/>
      <c r="C38" s="221">
        <v>0</v>
      </c>
      <c r="D38" s="264">
        <v>0</v>
      </c>
      <c r="E38" s="264"/>
      <c r="F38" s="263"/>
      <c r="G38" s="263"/>
      <c r="H38" s="263"/>
    </row>
    <row r="39" spans="1:8" s="8" customFormat="1" x14ac:dyDescent="0.2">
      <c r="A39" s="222"/>
      <c r="B39" s="263"/>
      <c r="C39" s="221">
        <v>0</v>
      </c>
      <c r="D39" s="264">
        <v>0</v>
      </c>
      <c r="E39" s="264"/>
      <c r="F39" s="263"/>
      <c r="G39" s="263"/>
      <c r="H39" s="263"/>
    </row>
    <row r="40" spans="1:8" s="8" customFormat="1" x14ac:dyDescent="0.2">
      <c r="A40" s="62"/>
      <c r="B40" s="62" t="s">
        <v>314</v>
      </c>
      <c r="C40" s="243">
        <f>SUM(C36:C39)</f>
        <v>0</v>
      </c>
      <c r="D40" s="243">
        <f>SUM(D36:D39)</f>
        <v>0</v>
      </c>
      <c r="E40" s="243">
        <f>SUM(E36:E39)</f>
        <v>0</v>
      </c>
      <c r="F40" s="243"/>
      <c r="G40" s="243"/>
      <c r="H40" s="243"/>
    </row>
    <row r="41" spans="1:8" s="8" customFormat="1" x14ac:dyDescent="0.2">
      <c r="A41" s="15"/>
      <c r="B41" s="15"/>
      <c r="C41" s="16"/>
      <c r="D41" s="16"/>
      <c r="E41" s="16"/>
      <c r="F41" s="11"/>
    </row>
    <row r="43" spans="1:8" x14ac:dyDescent="0.2">
      <c r="A43" s="216" t="s">
        <v>313</v>
      </c>
      <c r="B43" s="216"/>
      <c r="C43" s="293"/>
      <c r="D43" s="293"/>
      <c r="E43" s="293"/>
      <c r="G43" s="269" t="s">
        <v>308</v>
      </c>
    </row>
    <row r="44" spans="1:8" x14ac:dyDescent="0.2">
      <c r="A44" s="280"/>
      <c r="B44" s="280"/>
      <c r="C44" s="228"/>
      <c r="H44" s="7"/>
    </row>
    <row r="45" spans="1:8" ht="27.95" customHeight="1" x14ac:dyDescent="0.2">
      <c r="A45" s="227" t="s">
        <v>45</v>
      </c>
      <c r="B45" s="226" t="s">
        <v>46</v>
      </c>
      <c r="C45" s="292" t="s">
        <v>47</v>
      </c>
      <c r="D45" s="292" t="s">
        <v>48</v>
      </c>
      <c r="E45" s="292" t="s">
        <v>49</v>
      </c>
      <c r="F45" s="291" t="s">
        <v>307</v>
      </c>
      <c r="G45" s="291" t="s">
        <v>306</v>
      </c>
      <c r="H45" s="291" t="s">
        <v>305</v>
      </c>
    </row>
    <row r="46" spans="1:8" ht="11.25" customHeight="1" x14ac:dyDescent="0.2">
      <c r="A46" s="222" t="s">
        <v>582</v>
      </c>
      <c r="B46" s="263" t="s">
        <v>583</v>
      </c>
      <c r="C46" s="221">
        <v>402454.24</v>
      </c>
      <c r="D46" s="264">
        <v>452761.02</v>
      </c>
      <c r="E46" s="264">
        <f>+C46-D46</f>
        <v>-50306.780000000028</v>
      </c>
      <c r="F46" s="263" t="s">
        <v>590</v>
      </c>
      <c r="G46" s="263" t="s">
        <v>584</v>
      </c>
      <c r="H46" s="263" t="s">
        <v>585</v>
      </c>
    </row>
    <row r="47" spans="1:8" ht="11.25" customHeight="1" x14ac:dyDescent="0.2">
      <c r="A47" s="222" t="s">
        <v>586</v>
      </c>
      <c r="B47" s="263" t="s">
        <v>587</v>
      </c>
      <c r="C47" s="221">
        <v>525717.43999999994</v>
      </c>
      <c r="D47" s="264">
        <v>591432.12</v>
      </c>
      <c r="E47" s="264">
        <f>+C47-D47</f>
        <v>-65714.680000000051</v>
      </c>
      <c r="F47" s="263" t="s">
        <v>590</v>
      </c>
      <c r="G47" s="263" t="s">
        <v>584</v>
      </c>
      <c r="H47" s="263" t="s">
        <v>585</v>
      </c>
    </row>
    <row r="48" spans="1:8" ht="11.25" customHeight="1" x14ac:dyDescent="0.2">
      <c r="A48" s="222" t="s">
        <v>588</v>
      </c>
      <c r="B48" s="263" t="s">
        <v>589</v>
      </c>
      <c r="C48" s="221">
        <v>0</v>
      </c>
      <c r="D48" s="264">
        <v>0</v>
      </c>
      <c r="E48" s="264">
        <v>0</v>
      </c>
      <c r="F48" s="263" t="s">
        <v>590</v>
      </c>
      <c r="G48" s="263" t="s">
        <v>584</v>
      </c>
      <c r="H48" s="263" t="s">
        <v>585</v>
      </c>
    </row>
    <row r="49" spans="1:8" x14ac:dyDescent="0.2">
      <c r="A49" s="222"/>
      <c r="B49" s="263"/>
      <c r="C49" s="221"/>
      <c r="D49" s="264"/>
      <c r="E49" s="264"/>
      <c r="F49" s="263"/>
      <c r="G49" s="263"/>
      <c r="H49" s="263"/>
    </row>
    <row r="50" spans="1:8" x14ac:dyDescent="0.2">
      <c r="A50" s="62"/>
      <c r="B50" s="62" t="s">
        <v>312</v>
      </c>
      <c r="C50" s="243">
        <f>SUM(C46:C49)</f>
        <v>928171.67999999993</v>
      </c>
      <c r="D50" s="243">
        <f>SUM(D46:D49)</f>
        <v>1044193.14</v>
      </c>
      <c r="E50" s="243">
        <f>SUM(E46:E49)</f>
        <v>-116021.46000000008</v>
      </c>
      <c r="F50" s="243"/>
      <c r="G50" s="243"/>
      <c r="H50" s="243"/>
    </row>
    <row r="53" spans="1:8" x14ac:dyDescent="0.2">
      <c r="A53" s="216" t="s">
        <v>311</v>
      </c>
      <c r="B53" s="216"/>
      <c r="C53" s="293"/>
      <c r="D53" s="293"/>
      <c r="E53" s="293"/>
      <c r="G53" s="269" t="s">
        <v>308</v>
      </c>
    </row>
    <row r="54" spans="1:8" x14ac:dyDescent="0.2">
      <c r="A54" s="280"/>
      <c r="B54" s="280"/>
      <c r="C54" s="228"/>
    </row>
    <row r="55" spans="1:8" ht="27.95" customHeight="1" x14ac:dyDescent="0.2">
      <c r="A55" s="227" t="s">
        <v>45</v>
      </c>
      <c r="B55" s="226" t="s">
        <v>46</v>
      </c>
      <c r="C55" s="292" t="s">
        <v>47</v>
      </c>
      <c r="D55" s="292" t="s">
        <v>48</v>
      </c>
      <c r="E55" s="292" t="s">
        <v>49</v>
      </c>
      <c r="F55" s="291" t="s">
        <v>307</v>
      </c>
      <c r="G55" s="291" t="s">
        <v>306</v>
      </c>
      <c r="H55" s="291" t="s">
        <v>305</v>
      </c>
    </row>
    <row r="56" spans="1:8" x14ac:dyDescent="0.2">
      <c r="A56" s="222"/>
      <c r="B56" s="263"/>
      <c r="C56" s="221">
        <v>0</v>
      </c>
      <c r="D56" s="264">
        <v>0</v>
      </c>
      <c r="E56" s="264"/>
      <c r="F56" s="263"/>
      <c r="G56" s="263"/>
      <c r="H56" s="263"/>
    </row>
    <row r="57" spans="1:8" x14ac:dyDescent="0.2">
      <c r="A57" s="222"/>
      <c r="B57" s="263"/>
      <c r="C57" s="221">
        <v>0</v>
      </c>
      <c r="D57" s="264">
        <v>0</v>
      </c>
      <c r="E57" s="264"/>
      <c r="F57" s="263"/>
      <c r="G57" s="263"/>
      <c r="H57" s="263"/>
    </row>
    <row r="58" spans="1:8" x14ac:dyDescent="0.2">
      <c r="A58" s="222"/>
      <c r="B58" s="454" t="s">
        <v>569</v>
      </c>
      <c r="C58" s="221">
        <v>0</v>
      </c>
      <c r="D58" s="264">
        <v>0</v>
      </c>
      <c r="E58" s="264"/>
      <c r="F58" s="263"/>
      <c r="G58" s="263"/>
      <c r="H58" s="263"/>
    </row>
    <row r="59" spans="1:8" x14ac:dyDescent="0.2">
      <c r="A59" s="222"/>
      <c r="B59" s="263"/>
      <c r="C59" s="221">
        <v>0</v>
      </c>
      <c r="D59" s="264">
        <v>0</v>
      </c>
      <c r="E59" s="264"/>
      <c r="F59" s="263"/>
      <c r="G59" s="263"/>
      <c r="H59" s="263"/>
    </row>
    <row r="60" spans="1:8" x14ac:dyDescent="0.2">
      <c r="A60" s="62"/>
      <c r="B60" s="62" t="s">
        <v>310</v>
      </c>
      <c r="C60" s="243">
        <f>SUM(C56:C59)</f>
        <v>0</v>
      </c>
      <c r="D60" s="243">
        <f>SUM(D56:D59)</f>
        <v>0</v>
      </c>
      <c r="E60" s="243">
        <f>SUM(E56:E59)</f>
        <v>0</v>
      </c>
      <c r="F60" s="243"/>
      <c r="G60" s="243"/>
      <c r="H60" s="243"/>
    </row>
    <row r="63" spans="1:8" x14ac:dyDescent="0.2">
      <c r="A63" s="216" t="s">
        <v>309</v>
      </c>
      <c r="B63" s="216"/>
      <c r="C63" s="293"/>
      <c r="D63" s="293"/>
      <c r="E63" s="293"/>
      <c r="G63" s="269" t="s">
        <v>308</v>
      </c>
    </row>
    <row r="64" spans="1:8" x14ac:dyDescent="0.2">
      <c r="A64" s="280"/>
      <c r="B64" s="280"/>
      <c r="C64" s="228"/>
    </row>
    <row r="65" spans="1:8" ht="27.95" customHeight="1" x14ac:dyDescent="0.2">
      <c r="A65" s="227" t="s">
        <v>45</v>
      </c>
      <c r="B65" s="226" t="s">
        <v>46</v>
      </c>
      <c r="C65" s="292" t="s">
        <v>47</v>
      </c>
      <c r="D65" s="292" t="s">
        <v>48</v>
      </c>
      <c r="E65" s="292" t="s">
        <v>49</v>
      </c>
      <c r="F65" s="291" t="s">
        <v>307</v>
      </c>
      <c r="G65" s="291" t="s">
        <v>306</v>
      </c>
      <c r="H65" s="291" t="s">
        <v>305</v>
      </c>
    </row>
    <row r="66" spans="1:8" x14ac:dyDescent="0.2">
      <c r="A66" s="222"/>
      <c r="B66" s="263"/>
      <c r="C66" s="221">
        <v>0</v>
      </c>
      <c r="D66" s="264">
        <v>0</v>
      </c>
      <c r="E66" s="264"/>
      <c r="F66" s="263"/>
      <c r="G66" s="263"/>
      <c r="H66" s="263"/>
    </row>
    <row r="67" spans="1:8" x14ac:dyDescent="0.2">
      <c r="A67" s="222"/>
      <c r="B67" s="454" t="s">
        <v>569</v>
      </c>
      <c r="C67" s="221">
        <v>0</v>
      </c>
      <c r="D67" s="264">
        <v>0</v>
      </c>
      <c r="E67" s="264"/>
      <c r="F67" s="263"/>
      <c r="G67" s="263"/>
      <c r="H67" s="263"/>
    </row>
    <row r="68" spans="1:8" x14ac:dyDescent="0.2">
      <c r="A68" s="222"/>
      <c r="B68" s="263"/>
      <c r="C68" s="221">
        <v>0</v>
      </c>
      <c r="D68" s="264">
        <v>0</v>
      </c>
      <c r="E68" s="264"/>
      <c r="F68" s="263"/>
      <c r="G68" s="263"/>
      <c r="H68" s="263"/>
    </row>
    <row r="69" spans="1:8" x14ac:dyDescent="0.2">
      <c r="A69" s="222"/>
      <c r="B69" s="263"/>
      <c r="C69" s="221">
        <v>0</v>
      </c>
      <c r="D69" s="264">
        <v>0</v>
      </c>
      <c r="E69" s="264"/>
      <c r="F69" s="263"/>
      <c r="G69" s="263"/>
      <c r="H69" s="263"/>
    </row>
    <row r="70" spans="1:8" x14ac:dyDescent="0.2">
      <c r="A70" s="62"/>
      <c r="B70" s="62" t="s">
        <v>304</v>
      </c>
      <c r="C70" s="243">
        <f>SUM(C66:C69)</f>
        <v>0</v>
      </c>
      <c r="D70" s="243">
        <f>SUM(D66:D69)</f>
        <v>0</v>
      </c>
      <c r="E70" s="243">
        <f>SUM(E66:E69)</f>
        <v>0</v>
      </c>
      <c r="F70" s="243"/>
      <c r="G70" s="243"/>
      <c r="H70" s="243"/>
    </row>
  </sheetData>
  <dataValidations count="8">
    <dataValidation allowBlank="1" showInputMessage="1" showErrorMessage="1" prompt="Importe final del periodo que corresponde la información financiera trimestral que se presenta." sqref="D7 D21 D35 D45 D55 D65"/>
    <dataValidation allowBlank="1" showInputMessage="1" showErrorMessage="1" prompt="Saldo al 31 de diciembre del año anterior del ejercio que se presenta." sqref="C7 C21 C35 C45 C55 C65"/>
    <dataValidation allowBlank="1" showInputMessage="1" showErrorMessage="1" prompt="Corresponde al número de la cuenta de acuerdo al Plan de Cuentas emitido por el CONAC (DOF 23/12/2015)." sqref="A7 A21 A35 A45 A55 A65"/>
    <dataValidation allowBlank="1" showInputMessage="1" showErrorMessage="1" prompt="Indicar la tasa de aplicación." sqref="H35 H45 H55 H65"/>
    <dataValidation allowBlank="1" showInputMessage="1" showErrorMessage="1" prompt="Indicar el método de depreciación." sqref="G35 G45 G55 G65"/>
    <dataValidation allowBlank="1" showInputMessage="1" showErrorMessage="1" prompt="Corresponde al nombre o descripción de la cuenta de acuerdo al Plan de Cuentas emitido por el CONAC." sqref="B7 B21 B35 B45 B55 B65"/>
    <dataValidation allowBlank="1" showInputMessage="1" showErrorMessage="1" prompt="Diferencia entre el saldo final y el inicial presentados." sqref="E7 E21 E35 E45 E55 E65"/>
    <dataValidation allowBlank="1" showInputMessage="1" showErrorMessage="1" prompt="Criterio para la aplicación de depreciación: anual, mensual, trimestral, etc." sqref="F7 F21 F65 F45 F55 F35"/>
  </dataValidations>
  <pageMargins left="0.11811023622047245" right="0.11811023622047245" top="0.19685039370078741" bottom="0.19685039370078741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35"/>
  <sheetViews>
    <sheetView topLeftCell="A16"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8"/>
      <c r="D1" s="248"/>
      <c r="E1" s="248"/>
      <c r="F1" s="5"/>
    </row>
    <row r="2" spans="1:6" ht="11.25" customHeight="1" x14ac:dyDescent="0.2">
      <c r="A2" s="3" t="s">
        <v>139</v>
      </c>
      <c r="B2" s="3"/>
      <c r="C2" s="248"/>
      <c r="D2" s="248"/>
      <c r="E2" s="248"/>
    </row>
    <row r="3" spans="1:6" ht="11.25" customHeight="1" x14ac:dyDescent="0.2">
      <c r="A3" s="3"/>
      <c r="B3" s="3"/>
      <c r="C3" s="248"/>
      <c r="D3" s="248"/>
      <c r="E3" s="248"/>
    </row>
    <row r="4" spans="1:6" ht="11.25" customHeight="1" x14ac:dyDescent="0.2"/>
    <row r="5" spans="1:6" ht="11.25" customHeight="1" x14ac:dyDescent="0.2">
      <c r="A5" s="310" t="s">
        <v>327</v>
      </c>
      <c r="B5" s="310"/>
      <c r="C5" s="307"/>
      <c r="D5" s="307"/>
      <c r="E5" s="307"/>
      <c r="F5" s="190" t="s">
        <v>324</v>
      </c>
    </row>
    <row r="6" spans="1:6" s="8" customFormat="1" x14ac:dyDescent="0.2">
      <c r="A6" s="17"/>
      <c r="B6" s="17"/>
      <c r="C6" s="307"/>
      <c r="D6" s="307"/>
      <c r="E6" s="307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84"/>
      <c r="B8" s="284"/>
      <c r="C8" s="221">
        <v>0</v>
      </c>
      <c r="D8" s="303">
        <v>0</v>
      </c>
      <c r="E8" s="303"/>
      <c r="F8" s="302"/>
    </row>
    <row r="9" spans="1:6" x14ac:dyDescent="0.2">
      <c r="A9" s="284"/>
      <c r="B9" s="456" t="s">
        <v>569</v>
      </c>
      <c r="C9" s="221">
        <v>0</v>
      </c>
      <c r="D9" s="303">
        <v>0</v>
      </c>
      <c r="E9" s="303"/>
      <c r="F9" s="302"/>
    </row>
    <row r="10" spans="1:6" x14ac:dyDescent="0.2">
      <c r="A10" s="284"/>
      <c r="B10" s="284"/>
      <c r="C10" s="221">
        <v>0</v>
      </c>
      <c r="D10" s="303">
        <v>0</v>
      </c>
      <c r="E10" s="303"/>
      <c r="F10" s="302"/>
    </row>
    <row r="11" spans="1:6" x14ac:dyDescent="0.2">
      <c r="A11" s="284"/>
      <c r="B11" s="284"/>
      <c r="C11" s="221">
        <v>0</v>
      </c>
      <c r="D11" s="303">
        <v>0</v>
      </c>
      <c r="E11" s="303"/>
      <c r="F11" s="302"/>
    </row>
    <row r="12" spans="1:6" x14ac:dyDescent="0.2">
      <c r="A12" s="284"/>
      <c r="B12" s="284"/>
      <c r="C12" s="221">
        <v>0</v>
      </c>
      <c r="D12" s="303">
        <v>0</v>
      </c>
      <c r="E12" s="303"/>
      <c r="F12" s="302"/>
    </row>
    <row r="13" spans="1:6" x14ac:dyDescent="0.2">
      <c r="A13" s="62"/>
      <c r="B13" s="62" t="s">
        <v>326</v>
      </c>
      <c r="C13" s="243">
        <f>SUM(C8:C12)</f>
        <v>0</v>
      </c>
      <c r="D13" s="243">
        <f>SUM(D8:D12)</f>
        <v>0</v>
      </c>
      <c r="E13" s="243">
        <f>SUM(E8:E12)</f>
        <v>0</v>
      </c>
      <c r="F13" s="62"/>
    </row>
    <row r="14" spans="1:6" x14ac:dyDescent="0.2">
      <c r="A14" s="60"/>
      <c r="B14" s="60"/>
      <c r="C14" s="230"/>
      <c r="D14" s="230"/>
      <c r="E14" s="230"/>
      <c r="F14" s="60"/>
    </row>
    <row r="15" spans="1:6" x14ac:dyDescent="0.2">
      <c r="A15" s="60"/>
      <c r="B15" s="60"/>
      <c r="C15" s="230"/>
      <c r="D15" s="230"/>
      <c r="E15" s="230"/>
      <c r="F15" s="60"/>
    </row>
    <row r="16" spans="1:6" ht="11.25" customHeight="1" x14ac:dyDescent="0.2">
      <c r="A16" s="309" t="s">
        <v>325</v>
      </c>
      <c r="B16" s="308"/>
      <c r="C16" s="307"/>
      <c r="D16" s="307"/>
      <c r="E16" s="307"/>
      <c r="F16" s="190" t="s">
        <v>324</v>
      </c>
    </row>
    <row r="17" spans="1:6" x14ac:dyDescent="0.2">
      <c r="A17" s="287"/>
      <c r="B17" s="287"/>
      <c r="C17" s="288"/>
      <c r="D17" s="288"/>
      <c r="E17" s="288"/>
    </row>
    <row r="18" spans="1:6" ht="15" customHeight="1" x14ac:dyDescent="0.2">
      <c r="A18" s="227" t="s">
        <v>45</v>
      </c>
      <c r="B18" s="226" t="s">
        <v>46</v>
      </c>
      <c r="C18" s="292" t="s">
        <v>47</v>
      </c>
      <c r="D18" s="292" t="s">
        <v>48</v>
      </c>
      <c r="E18" s="292" t="s">
        <v>49</v>
      </c>
      <c r="F18" s="291" t="s">
        <v>307</v>
      </c>
    </row>
    <row r="19" spans="1:6" ht="11.25" customHeight="1" x14ac:dyDescent="0.2">
      <c r="A19" s="222"/>
      <c r="B19" s="284"/>
      <c r="C19" s="221">
        <v>0</v>
      </c>
      <c r="D19" s="221">
        <v>0</v>
      </c>
      <c r="E19" s="221"/>
      <c r="F19" s="302"/>
    </row>
    <row r="20" spans="1:6" ht="11.25" customHeight="1" x14ac:dyDescent="0.2">
      <c r="A20" s="222"/>
      <c r="B20" s="456" t="s">
        <v>569</v>
      </c>
      <c r="C20" s="221">
        <v>0</v>
      </c>
      <c r="D20" s="221">
        <v>0</v>
      </c>
      <c r="E20" s="221"/>
      <c r="F20" s="302"/>
    </row>
    <row r="21" spans="1:6" x14ac:dyDescent="0.2">
      <c r="A21" s="222"/>
      <c r="B21" s="284"/>
      <c r="C21" s="221">
        <v>0</v>
      </c>
      <c r="D21" s="221">
        <v>0</v>
      </c>
      <c r="E21" s="221"/>
      <c r="F21" s="302"/>
    </row>
    <row r="22" spans="1:6" x14ac:dyDescent="0.2">
      <c r="A22" s="62"/>
      <c r="B22" s="62" t="s">
        <v>323</v>
      </c>
      <c r="C22" s="243">
        <f>SUM(C19:C21)</f>
        <v>0</v>
      </c>
      <c r="D22" s="243">
        <f>SUM(D19:D21)</f>
        <v>0</v>
      </c>
      <c r="E22" s="243">
        <f>SUM(E19:E21)</f>
        <v>0</v>
      </c>
      <c r="F22" s="62"/>
    </row>
    <row r="23" spans="1:6" x14ac:dyDescent="0.2">
      <c r="A23" s="60"/>
      <c r="B23" s="60"/>
      <c r="C23" s="230"/>
      <c r="D23" s="230"/>
      <c r="E23" s="230"/>
      <c r="F23" s="60"/>
    </row>
    <row r="24" spans="1:6" x14ac:dyDescent="0.2">
      <c r="A24" s="60"/>
      <c r="B24" s="60"/>
      <c r="C24" s="230"/>
      <c r="D24" s="230"/>
      <c r="E24" s="230"/>
      <c r="F24" s="60"/>
    </row>
    <row r="25" spans="1:6" ht="11.25" customHeight="1" x14ac:dyDescent="0.2">
      <c r="A25" s="306" t="s">
        <v>322</v>
      </c>
      <c r="B25" s="305"/>
      <c r="C25" s="304"/>
      <c r="D25" s="304"/>
      <c r="E25" s="293"/>
      <c r="F25" s="269" t="s">
        <v>321</v>
      </c>
    </row>
    <row r="26" spans="1:6" x14ac:dyDescent="0.2">
      <c r="A26" s="280"/>
      <c r="B26" s="280"/>
      <c r="C26" s="228"/>
    </row>
    <row r="27" spans="1:6" ht="15" customHeight="1" x14ac:dyDescent="0.2">
      <c r="A27" s="227" t="s">
        <v>45</v>
      </c>
      <c r="B27" s="226" t="s">
        <v>46</v>
      </c>
      <c r="C27" s="292" t="s">
        <v>47</v>
      </c>
      <c r="D27" s="292" t="s">
        <v>48</v>
      </c>
      <c r="E27" s="292" t="s">
        <v>49</v>
      </c>
      <c r="F27" s="291" t="s">
        <v>307</v>
      </c>
    </row>
    <row r="28" spans="1:6" x14ac:dyDescent="0.2">
      <c r="A28" s="284"/>
      <c r="B28" s="284"/>
      <c r="C28" s="221">
        <v>0</v>
      </c>
      <c r="D28" s="303">
        <v>0</v>
      </c>
      <c r="E28" s="303"/>
      <c r="F28" s="302"/>
    </row>
    <row r="29" spans="1:6" x14ac:dyDescent="0.2">
      <c r="A29" s="284"/>
      <c r="B29" s="284"/>
      <c r="C29" s="221">
        <v>0</v>
      </c>
      <c r="D29" s="303">
        <v>0</v>
      </c>
      <c r="E29" s="303"/>
      <c r="F29" s="302"/>
    </row>
    <row r="30" spans="1:6" x14ac:dyDescent="0.2">
      <c r="A30" s="284"/>
      <c r="B30" s="456" t="s">
        <v>569</v>
      </c>
      <c r="C30" s="221">
        <v>0</v>
      </c>
      <c r="D30" s="303">
        <v>0</v>
      </c>
      <c r="E30" s="303"/>
      <c r="F30" s="302"/>
    </row>
    <row r="31" spans="1:6" x14ac:dyDescent="0.2">
      <c r="A31" s="284"/>
      <c r="B31" s="284"/>
      <c r="C31" s="221">
        <v>0</v>
      </c>
      <c r="D31" s="303">
        <v>0</v>
      </c>
      <c r="E31" s="303"/>
      <c r="F31" s="302"/>
    </row>
    <row r="32" spans="1:6" x14ac:dyDescent="0.2">
      <c r="A32" s="284"/>
      <c r="B32" s="284"/>
      <c r="C32" s="221">
        <v>0</v>
      </c>
      <c r="D32" s="303">
        <v>0</v>
      </c>
      <c r="E32" s="303"/>
      <c r="F32" s="302"/>
    </row>
    <row r="33" spans="1:6" x14ac:dyDescent="0.2">
      <c r="A33" s="284"/>
      <c r="B33" s="284"/>
      <c r="C33" s="221">
        <v>0</v>
      </c>
      <c r="D33" s="303">
        <v>0</v>
      </c>
      <c r="E33" s="303"/>
      <c r="F33" s="302"/>
    </row>
    <row r="34" spans="1:6" x14ac:dyDescent="0.2">
      <c r="A34" s="301"/>
      <c r="B34" s="301" t="s">
        <v>320</v>
      </c>
      <c r="C34" s="300">
        <f>SUM(C28:C33)</f>
        <v>0</v>
      </c>
      <c r="D34" s="300">
        <f>SUM(D28:D33)</f>
        <v>0</v>
      </c>
      <c r="E34" s="300">
        <f>SUM(E28:E33)</f>
        <v>0</v>
      </c>
      <c r="F34" s="300"/>
    </row>
    <row r="35" spans="1:6" x14ac:dyDescent="0.2">
      <c r="A35" s="299"/>
      <c r="B35" s="297"/>
      <c r="C35" s="298"/>
      <c r="D35" s="298"/>
      <c r="E35" s="298"/>
      <c r="F35" s="297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11"/>
  <sheetViews>
    <sheetView zoomScaleNormal="100" zoomScaleSheetLayoutView="100" workbookViewId="0">
      <selection sqref="A1:H11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53</v>
      </c>
      <c r="B8" s="489"/>
      <c r="C8" s="489"/>
      <c r="D8" s="489"/>
      <c r="E8" s="489"/>
      <c r="F8" s="489"/>
      <c r="G8" s="489"/>
      <c r="H8" s="489"/>
    </row>
    <row r="11" spans="1:17" x14ac:dyDescent="0.2">
      <c r="A11" s="45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78"/>
  <sheetViews>
    <sheetView zoomScaleNormal="100" zoomScaleSheetLayoutView="90" workbookViewId="0">
      <selection activeCell="C52" sqref="C5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8"/>
      <c r="D1" s="240"/>
      <c r="E1" s="4"/>
      <c r="F1" s="5"/>
    </row>
    <row r="2" spans="1:6" s="89" customFormat="1" x14ac:dyDescent="0.2">
      <c r="A2" s="3" t="s">
        <v>139</v>
      </c>
      <c r="B2" s="3"/>
      <c r="C2" s="248"/>
      <c r="D2" s="240"/>
      <c r="E2" s="4"/>
    </row>
    <row r="3" spans="1:6" s="89" customFormat="1" x14ac:dyDescent="0.2">
      <c r="C3" s="7"/>
      <c r="D3" s="240"/>
      <c r="E3" s="4"/>
    </row>
    <row r="4" spans="1:6" s="89" customFormat="1" x14ac:dyDescent="0.2">
      <c r="C4" s="7"/>
      <c r="D4" s="240"/>
      <c r="E4" s="4"/>
    </row>
    <row r="5" spans="1:6" s="89" customFormat="1" ht="11.25" customHeight="1" x14ac:dyDescent="0.2">
      <c r="A5" s="216" t="s">
        <v>250</v>
      </c>
      <c r="B5" s="229"/>
      <c r="C5" s="7"/>
      <c r="D5" s="248"/>
      <c r="E5" s="190" t="s">
        <v>243</v>
      </c>
    </row>
    <row r="6" spans="1:6" s="89" customFormat="1" x14ac:dyDescent="0.2">
      <c r="A6" s="250"/>
      <c r="B6" s="250"/>
      <c r="C6" s="249"/>
      <c r="D6" s="3"/>
      <c r="E6" s="248"/>
      <c r="F6" s="3"/>
    </row>
    <row r="7" spans="1:6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4" t="s">
        <v>240</v>
      </c>
    </row>
    <row r="8" spans="1:6" ht="11.25" customHeight="1" x14ac:dyDescent="0.2">
      <c r="A8" s="222"/>
      <c r="B8" s="222"/>
      <c r="C8" s="221">
        <v>0</v>
      </c>
      <c r="D8" s="246"/>
      <c r="E8" s="221"/>
    </row>
    <row r="9" spans="1:6" ht="11.25" customHeight="1" x14ac:dyDescent="0.2">
      <c r="A9" s="222"/>
      <c r="B9" s="222"/>
      <c r="C9" s="221">
        <v>0</v>
      </c>
      <c r="D9" s="246"/>
      <c r="E9" s="221"/>
    </row>
    <row r="10" spans="1:6" ht="11.25" customHeight="1" x14ac:dyDescent="0.2">
      <c r="A10" s="222"/>
      <c r="B10" s="222"/>
      <c r="C10" s="221">
        <v>0</v>
      </c>
      <c r="D10" s="246"/>
      <c r="E10" s="221"/>
    </row>
    <row r="11" spans="1:6" ht="11.25" customHeight="1" x14ac:dyDescent="0.2">
      <c r="A11" s="222"/>
      <c r="B11" s="222"/>
      <c r="C11" s="221">
        <v>0</v>
      </c>
      <c r="D11" s="246"/>
      <c r="E11" s="221"/>
    </row>
    <row r="12" spans="1:6" ht="11.25" customHeight="1" x14ac:dyDescent="0.2">
      <c r="A12" s="222"/>
      <c r="B12" s="222"/>
      <c r="C12" s="221">
        <v>0</v>
      </c>
      <c r="D12" s="246"/>
      <c r="E12" s="221"/>
    </row>
    <row r="13" spans="1:6" ht="11.25" customHeight="1" x14ac:dyDescent="0.2">
      <c r="A13" s="222"/>
      <c r="B13" s="222"/>
      <c r="C13" s="221">
        <v>0</v>
      </c>
      <c r="D13" s="246"/>
      <c r="E13" s="221"/>
    </row>
    <row r="14" spans="1:6" ht="11.25" customHeight="1" x14ac:dyDescent="0.2">
      <c r="A14" s="222"/>
      <c r="B14" s="222"/>
      <c r="C14" s="221">
        <v>0</v>
      </c>
      <c r="D14" s="246"/>
      <c r="E14" s="221"/>
    </row>
    <row r="15" spans="1:6" ht="11.25" customHeight="1" x14ac:dyDescent="0.2">
      <c r="A15" s="222"/>
      <c r="B15" s="222"/>
      <c r="C15" s="221">
        <v>0</v>
      </c>
      <c r="D15" s="246"/>
      <c r="E15" s="221"/>
    </row>
    <row r="16" spans="1:6" ht="11.25" customHeight="1" x14ac:dyDescent="0.2">
      <c r="A16" s="222"/>
      <c r="B16" s="222"/>
      <c r="C16" s="221">
        <v>0</v>
      </c>
      <c r="D16" s="246"/>
      <c r="E16" s="221"/>
    </row>
    <row r="17" spans="1:6" ht="11.25" customHeight="1" x14ac:dyDescent="0.2">
      <c r="A17" s="222"/>
      <c r="B17" s="222"/>
      <c r="C17" s="221">
        <v>0</v>
      </c>
      <c r="D17" s="246"/>
      <c r="E17" s="221"/>
    </row>
    <row r="18" spans="1:6" x14ac:dyDescent="0.2">
      <c r="A18" s="222"/>
      <c r="B18" s="222"/>
      <c r="C18" s="221">
        <v>0</v>
      </c>
      <c r="D18" s="246"/>
      <c r="E18" s="221"/>
    </row>
    <row r="19" spans="1:6" x14ac:dyDescent="0.2">
      <c r="A19" s="222"/>
      <c r="B19" s="222"/>
      <c r="C19" s="221">
        <v>0</v>
      </c>
      <c r="D19" s="246"/>
      <c r="E19" s="221"/>
    </row>
    <row r="20" spans="1:6" x14ac:dyDescent="0.2">
      <c r="A20" s="247"/>
      <c r="B20" s="247"/>
      <c r="C20" s="221">
        <v>0</v>
      </c>
      <c r="D20" s="246"/>
      <c r="E20" s="245"/>
    </row>
    <row r="21" spans="1:6" x14ac:dyDescent="0.2">
      <c r="A21" s="244"/>
      <c r="B21" s="244" t="s">
        <v>249</v>
      </c>
      <c r="C21" s="231">
        <f>SUM(C8:C20)</f>
        <v>0</v>
      </c>
      <c r="D21" s="243"/>
      <c r="E21" s="231"/>
    </row>
    <row r="22" spans="1:6" x14ac:dyDescent="0.2">
      <c r="A22" s="242"/>
      <c r="B22" s="242"/>
      <c r="C22" s="241"/>
      <c r="D22" s="242"/>
      <c r="E22" s="241"/>
    </row>
    <row r="23" spans="1:6" x14ac:dyDescent="0.2">
      <c r="A23" s="242"/>
      <c r="B23" s="242"/>
      <c r="C23" s="241"/>
      <c r="D23" s="242"/>
      <c r="E23" s="241"/>
    </row>
    <row r="24" spans="1:6" ht="11.25" customHeight="1" x14ac:dyDescent="0.2">
      <c r="A24" s="216" t="s">
        <v>248</v>
      </c>
      <c r="B24" s="229"/>
      <c r="C24" s="228"/>
      <c r="D24" s="190" t="s">
        <v>243</v>
      </c>
    </row>
    <row r="25" spans="1:6" x14ac:dyDescent="0.2">
      <c r="A25" s="89"/>
      <c r="B25" s="89"/>
      <c r="C25" s="7"/>
      <c r="D25" s="240"/>
      <c r="E25" s="4"/>
      <c r="F25" s="89"/>
    </row>
    <row r="26" spans="1:6" ht="15" customHeight="1" x14ac:dyDescent="0.2">
      <c r="A26" s="227" t="s">
        <v>45</v>
      </c>
      <c r="B26" s="226" t="s">
        <v>46</v>
      </c>
      <c r="C26" s="224" t="s">
        <v>242</v>
      </c>
      <c r="D26" s="225" t="s">
        <v>241</v>
      </c>
      <c r="E26" s="239"/>
    </row>
    <row r="27" spans="1:6" ht="11.25" customHeight="1" x14ac:dyDescent="0.2">
      <c r="A27" s="222" t="s">
        <v>520</v>
      </c>
      <c r="B27" s="222" t="s">
        <v>521</v>
      </c>
      <c r="C27" s="235">
        <v>373347.7</v>
      </c>
      <c r="D27" s="221" t="s">
        <v>528</v>
      </c>
      <c r="E27" s="10"/>
    </row>
    <row r="28" spans="1:6" ht="11.25" customHeight="1" x14ac:dyDescent="0.2">
      <c r="A28" s="237" t="s">
        <v>522</v>
      </c>
      <c r="B28" s="236" t="s">
        <v>523</v>
      </c>
      <c r="C28" s="235">
        <v>57895.54</v>
      </c>
      <c r="D28" s="221" t="s">
        <v>528</v>
      </c>
      <c r="E28" s="10"/>
    </row>
    <row r="29" spans="1:6" ht="11.25" customHeight="1" x14ac:dyDescent="0.2">
      <c r="A29" s="237" t="s">
        <v>524</v>
      </c>
      <c r="B29" s="236" t="s">
        <v>525</v>
      </c>
      <c r="C29" s="235">
        <v>57395.28</v>
      </c>
      <c r="D29" s="221" t="s">
        <v>528</v>
      </c>
      <c r="E29" s="10"/>
    </row>
    <row r="30" spans="1:6" ht="11.25" customHeight="1" x14ac:dyDescent="0.2">
      <c r="A30" s="237" t="s">
        <v>526</v>
      </c>
      <c r="B30" s="236" t="s">
        <v>527</v>
      </c>
      <c r="C30" s="235">
        <v>113327.03999999999</v>
      </c>
      <c r="D30" s="221" t="s">
        <v>528</v>
      </c>
      <c r="E30" s="10"/>
    </row>
    <row r="31" spans="1:6" ht="11.25" customHeight="1" x14ac:dyDescent="0.2">
      <c r="A31" s="237"/>
      <c r="B31" s="236"/>
      <c r="C31" s="235"/>
      <c r="D31" s="221"/>
      <c r="E31" s="10"/>
    </row>
    <row r="32" spans="1:6" ht="11.25" customHeight="1" x14ac:dyDescent="0.2">
      <c r="A32" s="237"/>
      <c r="B32" s="236"/>
      <c r="C32" s="235"/>
      <c r="D32" s="221"/>
      <c r="E32" s="10"/>
    </row>
    <row r="33" spans="1:5" ht="11.25" customHeight="1" x14ac:dyDescent="0.2">
      <c r="A33" s="237"/>
      <c r="B33" s="236"/>
      <c r="C33" s="235"/>
      <c r="D33" s="221"/>
      <c r="E33" s="10"/>
    </row>
    <row r="34" spans="1:5" ht="11.25" customHeight="1" x14ac:dyDescent="0.2">
      <c r="A34" s="237"/>
      <c r="B34" s="236"/>
      <c r="C34" s="235"/>
      <c r="D34" s="221"/>
      <c r="E34" s="10"/>
    </row>
    <row r="35" spans="1:5" ht="11.25" customHeight="1" x14ac:dyDescent="0.2">
      <c r="A35" s="237"/>
      <c r="B35" s="236"/>
      <c r="C35" s="235"/>
      <c r="D35" s="221"/>
      <c r="E35" s="10"/>
    </row>
    <row r="36" spans="1:5" ht="11.25" customHeight="1" x14ac:dyDescent="0.2">
      <c r="A36" s="237"/>
      <c r="B36" s="236"/>
      <c r="C36" s="235"/>
      <c r="D36" s="221"/>
      <c r="E36" s="10"/>
    </row>
    <row r="37" spans="1:5" ht="11.25" customHeight="1" x14ac:dyDescent="0.2">
      <c r="A37" s="237"/>
      <c r="B37" s="236"/>
      <c r="C37" s="235"/>
      <c r="D37" s="221"/>
      <c r="E37" s="10"/>
    </row>
    <row r="38" spans="1:5" ht="11.25" customHeight="1" x14ac:dyDescent="0.2">
      <c r="A38" s="237"/>
      <c r="B38" s="236"/>
      <c r="C38" s="235"/>
      <c r="D38" s="221"/>
      <c r="E38" s="10"/>
    </row>
    <row r="39" spans="1:5" ht="11.25" customHeight="1" x14ac:dyDescent="0.2">
      <c r="A39" s="237"/>
      <c r="B39" s="236"/>
      <c r="C39" s="235"/>
      <c r="D39" s="221"/>
      <c r="E39" s="10"/>
    </row>
    <row r="40" spans="1:5" ht="11.25" customHeight="1" x14ac:dyDescent="0.2">
      <c r="A40" s="237"/>
      <c r="B40" s="236"/>
      <c r="C40" s="235"/>
      <c r="D40" s="221"/>
      <c r="E40" s="10"/>
    </row>
    <row r="41" spans="1:5" ht="11.25" customHeight="1" x14ac:dyDescent="0.2">
      <c r="A41" s="237"/>
      <c r="B41" s="236"/>
      <c r="C41" s="235"/>
      <c r="D41" s="221"/>
      <c r="E41" s="10"/>
    </row>
    <row r="42" spans="1:5" ht="11.25" customHeight="1" x14ac:dyDescent="0.2">
      <c r="A42" s="237"/>
      <c r="B42" s="236"/>
      <c r="C42" s="235"/>
      <c r="D42" s="221"/>
      <c r="E42" s="10"/>
    </row>
    <row r="43" spans="1:5" ht="11.25" customHeight="1" x14ac:dyDescent="0.2">
      <c r="A43" s="237"/>
      <c r="B43" s="236"/>
      <c r="C43" s="235"/>
      <c r="D43" s="221"/>
      <c r="E43" s="10"/>
    </row>
    <row r="44" spans="1:5" ht="11.25" customHeight="1" x14ac:dyDescent="0.2">
      <c r="A44" s="237"/>
      <c r="B44" s="236"/>
      <c r="C44" s="235"/>
      <c r="D44" s="221"/>
      <c r="E44" s="10"/>
    </row>
    <row r="45" spans="1:5" ht="11.25" customHeight="1" x14ac:dyDescent="0.2">
      <c r="A45" s="237"/>
      <c r="B45" s="236"/>
      <c r="C45" s="235"/>
      <c r="D45" s="221"/>
      <c r="E45" s="10"/>
    </row>
    <row r="46" spans="1:5" ht="11.25" customHeight="1" x14ac:dyDescent="0.2">
      <c r="A46" s="237"/>
      <c r="B46" s="236"/>
      <c r="C46" s="235"/>
      <c r="D46" s="221"/>
      <c r="E46" s="10"/>
    </row>
    <row r="47" spans="1:5" ht="11.25" customHeight="1" x14ac:dyDescent="0.2">
      <c r="A47" s="237"/>
      <c r="B47" s="236"/>
      <c r="C47" s="235"/>
      <c r="D47" s="221"/>
      <c r="E47" s="10"/>
    </row>
    <row r="48" spans="1:5" ht="11.25" customHeight="1" x14ac:dyDescent="0.2">
      <c r="A48" s="237"/>
      <c r="B48" s="236"/>
      <c r="C48" s="235"/>
      <c r="D48" s="221"/>
      <c r="E48" s="10"/>
    </row>
    <row r="49" spans="1:6" ht="11.25" customHeight="1" x14ac:dyDescent="0.2">
      <c r="A49" s="237"/>
      <c r="B49" s="236"/>
      <c r="C49" s="235"/>
      <c r="D49" s="221"/>
      <c r="E49" s="10"/>
    </row>
    <row r="50" spans="1:6" ht="11.25" customHeight="1" x14ac:dyDescent="0.2">
      <c r="A50" s="237"/>
      <c r="B50" s="236"/>
      <c r="C50" s="235"/>
      <c r="D50" s="221"/>
      <c r="E50" s="10"/>
    </row>
    <row r="51" spans="1:6" ht="11.25" customHeight="1" x14ac:dyDescent="0.2">
      <c r="A51" s="237"/>
      <c r="B51" s="236"/>
      <c r="C51" s="235"/>
      <c r="D51" s="221"/>
      <c r="E51" s="10"/>
    </row>
    <row r="52" spans="1:6" x14ac:dyDescent="0.2">
      <c r="A52" s="234"/>
      <c r="B52" s="234" t="s">
        <v>247</v>
      </c>
      <c r="C52" s="233">
        <f>SUM(C27:C51)</f>
        <v>601965.56000000006</v>
      </c>
      <c r="D52" s="238"/>
      <c r="E52" s="11"/>
    </row>
    <row r="53" spans="1:6" x14ac:dyDescent="0.2">
      <c r="A53" s="60"/>
      <c r="B53" s="60"/>
      <c r="C53" s="230"/>
      <c r="D53" s="60"/>
      <c r="E53" s="230"/>
      <c r="F53" s="89"/>
    </row>
    <row r="54" spans="1:6" x14ac:dyDescent="0.2">
      <c r="A54" s="60"/>
      <c r="B54" s="60"/>
      <c r="C54" s="230"/>
      <c r="D54" s="60"/>
      <c r="E54" s="230"/>
      <c r="F54" s="89"/>
    </row>
    <row r="55" spans="1:6" ht="11.25" customHeight="1" x14ac:dyDescent="0.2">
      <c r="A55" s="216" t="s">
        <v>246</v>
      </c>
      <c r="B55" s="229"/>
      <c r="C55" s="228"/>
      <c r="D55" s="89"/>
      <c r="E55" s="190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7" t="s">
        <v>45</v>
      </c>
      <c r="B57" s="226" t="s">
        <v>46</v>
      </c>
      <c r="C57" s="224" t="s">
        <v>242</v>
      </c>
      <c r="D57" s="225" t="s">
        <v>241</v>
      </c>
      <c r="E57" s="224" t="s">
        <v>240</v>
      </c>
      <c r="F57" s="223"/>
    </row>
    <row r="58" spans="1:6" x14ac:dyDescent="0.2">
      <c r="A58" s="237"/>
      <c r="B58" s="236"/>
      <c r="C58" s="235">
        <v>0</v>
      </c>
      <c r="D58" s="235"/>
      <c r="E58" s="221"/>
      <c r="F58" s="10"/>
    </row>
    <row r="59" spans="1:6" x14ac:dyDescent="0.2">
      <c r="A59" s="237"/>
      <c r="B59" s="236"/>
      <c r="C59" s="235">
        <v>0</v>
      </c>
      <c r="D59" s="235"/>
      <c r="E59" s="221"/>
      <c r="F59" s="10"/>
    </row>
    <row r="60" spans="1:6" x14ac:dyDescent="0.2">
      <c r="A60" s="237"/>
      <c r="B60" s="236"/>
      <c r="C60" s="235">
        <v>0</v>
      </c>
      <c r="D60" s="235"/>
      <c r="E60" s="221"/>
      <c r="F60" s="10"/>
    </row>
    <row r="61" spans="1:6" x14ac:dyDescent="0.2">
      <c r="A61" s="237"/>
      <c r="B61" s="236"/>
      <c r="C61" s="235">
        <v>0</v>
      </c>
      <c r="D61" s="235"/>
      <c r="E61" s="221"/>
      <c r="F61" s="10"/>
    </row>
    <row r="62" spans="1:6" x14ac:dyDescent="0.2">
      <c r="A62" s="237"/>
      <c r="B62" s="236"/>
      <c r="C62" s="235">
        <v>0</v>
      </c>
      <c r="D62" s="235"/>
      <c r="E62" s="221"/>
      <c r="F62" s="10"/>
    </row>
    <row r="63" spans="1:6" x14ac:dyDescent="0.2">
      <c r="A63" s="237"/>
      <c r="B63" s="236"/>
      <c r="C63" s="235">
        <v>0</v>
      </c>
      <c r="D63" s="235"/>
      <c r="E63" s="221"/>
      <c r="F63" s="10"/>
    </row>
    <row r="64" spans="1:6" x14ac:dyDescent="0.2">
      <c r="A64" s="237"/>
      <c r="B64" s="236"/>
      <c r="C64" s="235">
        <v>0</v>
      </c>
      <c r="D64" s="235"/>
      <c r="E64" s="221"/>
      <c r="F64" s="10"/>
    </row>
    <row r="65" spans="1:6" x14ac:dyDescent="0.2">
      <c r="A65" s="234"/>
      <c r="B65" s="234" t="s">
        <v>245</v>
      </c>
      <c r="C65" s="233">
        <f>SUM(C58:C64)</f>
        <v>0</v>
      </c>
      <c r="D65" s="232"/>
      <c r="E65" s="231"/>
      <c r="F65" s="11"/>
    </row>
    <row r="66" spans="1:6" x14ac:dyDescent="0.2">
      <c r="A66" s="60"/>
      <c r="B66" s="60"/>
      <c r="C66" s="230"/>
      <c r="D66" s="60"/>
      <c r="E66" s="230"/>
      <c r="F66" s="89"/>
    </row>
    <row r="67" spans="1:6" x14ac:dyDescent="0.2">
      <c r="A67" s="60"/>
      <c r="B67" s="60"/>
      <c r="C67" s="230"/>
      <c r="D67" s="60"/>
      <c r="E67" s="230"/>
      <c r="F67" s="89"/>
    </row>
    <row r="68" spans="1:6" ht="11.25" customHeight="1" x14ac:dyDescent="0.2">
      <c r="A68" s="216" t="s">
        <v>244</v>
      </c>
      <c r="B68" s="229"/>
      <c r="C68" s="228"/>
      <c r="D68" s="89"/>
      <c r="E68" s="190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7" t="s">
        <v>45</v>
      </c>
      <c r="B70" s="226" t="s">
        <v>46</v>
      </c>
      <c r="C70" s="224" t="s">
        <v>242</v>
      </c>
      <c r="D70" s="225" t="s">
        <v>241</v>
      </c>
      <c r="E70" s="224" t="s">
        <v>240</v>
      </c>
      <c r="F70" s="223"/>
    </row>
    <row r="71" spans="1:6" x14ac:dyDescent="0.2">
      <c r="A71" s="222"/>
      <c r="B71" s="222"/>
      <c r="C71" s="221">
        <v>0</v>
      </c>
      <c r="D71" s="221"/>
      <c r="E71" s="221"/>
      <c r="F71" s="10"/>
    </row>
    <row r="72" spans="1:6" x14ac:dyDescent="0.2">
      <c r="A72" s="222"/>
      <c r="B72" s="222"/>
      <c r="C72" s="221">
        <v>0</v>
      </c>
      <c r="D72" s="221"/>
      <c r="E72" s="221"/>
      <c r="F72" s="10"/>
    </row>
    <row r="73" spans="1:6" x14ac:dyDescent="0.2">
      <c r="A73" s="222"/>
      <c r="B73" s="222"/>
      <c r="C73" s="221">
        <v>0</v>
      </c>
      <c r="D73" s="221"/>
      <c r="E73" s="221"/>
      <c r="F73" s="10"/>
    </row>
    <row r="74" spans="1:6" x14ac:dyDescent="0.2">
      <c r="A74" s="222"/>
      <c r="B74" s="222"/>
      <c r="C74" s="221">
        <v>0</v>
      </c>
      <c r="D74" s="221"/>
      <c r="E74" s="221"/>
      <c r="F74" s="10"/>
    </row>
    <row r="75" spans="1:6" x14ac:dyDescent="0.2">
      <c r="A75" s="222"/>
      <c r="B75" s="222"/>
      <c r="C75" s="221">
        <v>0</v>
      </c>
      <c r="D75" s="221"/>
      <c r="E75" s="221"/>
      <c r="F75" s="10"/>
    </row>
    <row r="76" spans="1:6" x14ac:dyDescent="0.2">
      <c r="A76" s="222"/>
      <c r="B76" s="222"/>
      <c r="C76" s="221">
        <v>0</v>
      </c>
      <c r="D76" s="221"/>
      <c r="E76" s="221"/>
      <c r="F76" s="10"/>
    </row>
    <row r="77" spans="1:6" x14ac:dyDescent="0.2">
      <c r="A77" s="222"/>
      <c r="B77" s="222"/>
      <c r="C77" s="221">
        <v>0</v>
      </c>
      <c r="D77" s="221"/>
      <c r="E77" s="221"/>
      <c r="F77" s="10"/>
    </row>
    <row r="78" spans="1:6" x14ac:dyDescent="0.2">
      <c r="A78" s="220"/>
      <c r="B78" s="220" t="s">
        <v>239</v>
      </c>
      <c r="C78" s="219">
        <f>SUM(C71:C77)</f>
        <v>0</v>
      </c>
      <c r="D78" s="218"/>
      <c r="E78" s="217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53</v>
      </c>
      <c r="B8" s="489"/>
      <c r="C8" s="489"/>
      <c r="D8" s="489"/>
      <c r="E8" s="489"/>
      <c r="F8" s="489"/>
      <c r="G8" s="489"/>
      <c r="H8" s="489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D20"/>
  <sheetViews>
    <sheetView zoomScaleNormal="100" zoomScaleSheetLayoutView="100" workbookViewId="0">
      <selection activeCell="D22" sqref="A1:D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7" customFormat="1" ht="11.25" customHeight="1" x14ac:dyDescent="0.25">
      <c r="A5" s="310" t="s">
        <v>332</v>
      </c>
      <c r="B5" s="320"/>
      <c r="C5" s="319"/>
      <c r="D5" s="318" t="s">
        <v>329</v>
      </c>
    </row>
    <row r="6" spans="1:4" x14ac:dyDescent="0.2">
      <c r="A6" s="316"/>
      <c r="B6" s="316"/>
      <c r="C6" s="317"/>
      <c r="D6" s="31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315" t="s">
        <v>261</v>
      </c>
    </row>
    <row r="8" spans="1:4" x14ac:dyDescent="0.2">
      <c r="A8" s="286"/>
      <c r="B8" s="286"/>
      <c r="C8" s="230">
        <v>0</v>
      </c>
      <c r="D8" s="314"/>
    </row>
    <row r="9" spans="1:4" x14ac:dyDescent="0.2">
      <c r="A9" s="286"/>
      <c r="B9" s="457" t="s">
        <v>569</v>
      </c>
      <c r="C9" s="313">
        <v>0</v>
      </c>
      <c r="D9" s="314"/>
    </row>
    <row r="10" spans="1:4" x14ac:dyDescent="0.2">
      <c r="A10" s="286"/>
      <c r="B10" s="286"/>
      <c r="C10" s="313">
        <v>0</v>
      </c>
      <c r="D10" s="312"/>
    </row>
    <row r="11" spans="1:4" x14ac:dyDescent="0.2">
      <c r="A11" s="252"/>
      <c r="B11" s="252" t="s">
        <v>331</v>
      </c>
      <c r="C11" s="232">
        <f>SUM(C8:C10)</f>
        <v>0</v>
      </c>
      <c r="D11" s="311"/>
    </row>
    <row r="14" spans="1:4" ht="11.25" customHeight="1" x14ac:dyDescent="0.2">
      <c r="A14" s="310" t="s">
        <v>330</v>
      </c>
      <c r="B14" s="320"/>
      <c r="C14" s="319"/>
      <c r="D14" s="318" t="s">
        <v>329</v>
      </c>
    </row>
    <row r="15" spans="1:4" x14ac:dyDescent="0.2">
      <c r="A15" s="316"/>
      <c r="B15" s="316"/>
      <c r="C15" s="317"/>
      <c r="D15" s="316"/>
    </row>
    <row r="16" spans="1:4" ht="15" customHeight="1" x14ac:dyDescent="0.2">
      <c r="A16" s="227" t="s">
        <v>45</v>
      </c>
      <c r="B16" s="226" t="s">
        <v>46</v>
      </c>
      <c r="C16" s="224" t="s">
        <v>242</v>
      </c>
      <c r="D16" s="315" t="s">
        <v>261</v>
      </c>
    </row>
    <row r="17" spans="1:4" x14ac:dyDescent="0.2">
      <c r="A17" s="286"/>
      <c r="B17" s="286"/>
      <c r="C17" s="230">
        <v>0</v>
      </c>
      <c r="D17" s="314"/>
    </row>
    <row r="18" spans="1:4" x14ac:dyDescent="0.2">
      <c r="A18" s="286"/>
      <c r="B18" s="457" t="s">
        <v>569</v>
      </c>
      <c r="C18" s="313">
        <v>0</v>
      </c>
      <c r="D18" s="314"/>
    </row>
    <row r="19" spans="1:4" x14ac:dyDescent="0.2">
      <c r="A19" s="286"/>
      <c r="B19" s="286"/>
      <c r="C19" s="313">
        <v>0</v>
      </c>
      <c r="D19" s="312"/>
    </row>
    <row r="20" spans="1:4" x14ac:dyDescent="0.2">
      <c r="A20" s="252"/>
      <c r="B20" s="252" t="s">
        <v>328</v>
      </c>
      <c r="C20" s="232">
        <f>SUM(C17:C19)</f>
        <v>0</v>
      </c>
      <c r="D20" s="311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42"/>
  <sheetViews>
    <sheetView zoomScaleNormal="100" zoomScaleSheetLayoutView="100" workbookViewId="0">
      <selection activeCell="C22" sqref="C22"/>
    </sheetView>
  </sheetViews>
  <sheetFormatPr baseColWidth="10" defaultColWidth="13.7109375" defaultRowHeight="11.25" x14ac:dyDescent="0.2"/>
  <cols>
    <col min="1" max="1" width="20.7109375" style="89" customWidth="1"/>
    <col min="2" max="2" width="37.28515625" style="89" customWidth="1"/>
    <col min="3" max="3" width="17.7109375" style="7" customWidth="1"/>
    <col min="4" max="4" width="13.7109375" style="7" customWidth="1"/>
    <col min="5" max="5" width="13.28515625" style="7" customWidth="1"/>
    <col min="6" max="6" width="12.5703125" style="7" customWidth="1"/>
    <col min="7" max="7" width="9.85546875" style="7" customWidth="1"/>
    <col min="8" max="8" width="26.2851562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8"/>
      <c r="D1" s="248"/>
      <c r="E1" s="248"/>
      <c r="F1" s="248"/>
      <c r="G1" s="248"/>
      <c r="H1" s="5"/>
    </row>
    <row r="2" spans="1:8" x14ac:dyDescent="0.2">
      <c r="A2" s="3" t="s">
        <v>139</v>
      </c>
      <c r="B2" s="3"/>
      <c r="C2" s="248"/>
      <c r="D2" s="248"/>
      <c r="E2" s="248"/>
      <c r="F2" s="248"/>
      <c r="G2" s="248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6" t="s">
        <v>337</v>
      </c>
      <c r="B5" s="190"/>
      <c r="C5" s="23"/>
      <c r="D5" s="23"/>
      <c r="E5" s="23"/>
      <c r="F5" s="23"/>
      <c r="G5" s="23"/>
      <c r="H5" s="324" t="s">
        <v>334</v>
      </c>
    </row>
    <row r="6" spans="1:8" x14ac:dyDescent="0.2">
      <c r="A6" s="287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</row>
    <row r="8" spans="1:8" ht="11.25" customHeight="1" x14ac:dyDescent="0.2">
      <c r="A8" s="222" t="s">
        <v>591</v>
      </c>
      <c r="B8" s="222" t="s">
        <v>592</v>
      </c>
      <c r="C8" s="221">
        <v>207850.33</v>
      </c>
      <c r="D8" s="221"/>
      <c r="E8" s="221">
        <f>+C8</f>
        <v>207850.33</v>
      </c>
      <c r="F8" s="221"/>
      <c r="G8" s="221"/>
      <c r="H8" s="323" t="s">
        <v>605</v>
      </c>
    </row>
    <row r="9" spans="1:8" ht="11.25" customHeight="1" x14ac:dyDescent="0.2">
      <c r="A9" s="222" t="s">
        <v>593</v>
      </c>
      <c r="B9" s="222" t="s">
        <v>594</v>
      </c>
      <c r="C9" s="221">
        <v>7713987.6299999999</v>
      </c>
      <c r="D9" s="221">
        <f t="shared" ref="D9:D16" si="0">+C9</f>
        <v>7713987.6299999999</v>
      </c>
      <c r="E9" s="221"/>
      <c r="F9" s="221"/>
      <c r="G9" s="221"/>
      <c r="H9" s="323" t="s">
        <v>606</v>
      </c>
    </row>
    <row r="10" spans="1:8" ht="11.25" customHeight="1" x14ac:dyDescent="0.2">
      <c r="A10" s="222" t="s">
        <v>595</v>
      </c>
      <c r="B10" s="222" t="s">
        <v>596</v>
      </c>
      <c r="C10" s="221">
        <v>61363.63</v>
      </c>
      <c r="D10" s="221">
        <f t="shared" si="0"/>
        <v>61363.63</v>
      </c>
      <c r="E10" s="221"/>
      <c r="F10" s="221"/>
      <c r="G10" s="221"/>
      <c r="H10" s="323" t="s">
        <v>605</v>
      </c>
    </row>
    <row r="11" spans="1:8" ht="11.25" customHeight="1" x14ac:dyDescent="0.2">
      <c r="A11" s="222" t="s">
        <v>597</v>
      </c>
      <c r="B11" s="222" t="s">
        <v>598</v>
      </c>
      <c r="C11" s="221">
        <v>15382.68</v>
      </c>
      <c r="D11" s="221">
        <f t="shared" si="0"/>
        <v>15382.68</v>
      </c>
      <c r="E11" s="221"/>
      <c r="F11" s="221"/>
      <c r="G11" s="221"/>
      <c r="H11" s="323" t="s">
        <v>569</v>
      </c>
    </row>
    <row r="12" spans="1:8" ht="11.25" customHeight="1" x14ac:dyDescent="0.2">
      <c r="A12" s="222" t="s">
        <v>599</v>
      </c>
      <c r="B12" s="222" t="s">
        <v>600</v>
      </c>
      <c r="C12" s="221">
        <v>51926.53</v>
      </c>
      <c r="D12" s="221">
        <f t="shared" si="0"/>
        <v>51926.53</v>
      </c>
      <c r="E12" s="221"/>
      <c r="F12" s="221"/>
      <c r="G12" s="221"/>
      <c r="H12" s="323" t="s">
        <v>606</v>
      </c>
    </row>
    <row r="13" spans="1:8" ht="11.25" customHeight="1" x14ac:dyDescent="0.2">
      <c r="A13" s="459">
        <v>211714007</v>
      </c>
      <c r="B13" s="340" t="s">
        <v>601</v>
      </c>
      <c r="C13" s="221">
        <v>119293.38</v>
      </c>
      <c r="D13" s="221">
        <f t="shared" si="0"/>
        <v>119293.38</v>
      </c>
      <c r="E13" s="221"/>
      <c r="F13" s="221"/>
      <c r="G13" s="221"/>
      <c r="H13" s="323" t="s">
        <v>606</v>
      </c>
    </row>
    <row r="14" spans="1:8" ht="11.25" customHeight="1" x14ac:dyDescent="0.2">
      <c r="A14" s="222" t="s">
        <v>602</v>
      </c>
      <c r="B14" s="222" t="s">
        <v>548</v>
      </c>
      <c r="C14" s="221">
        <v>6728885.4900000002</v>
      </c>
      <c r="D14" s="221">
        <f t="shared" si="0"/>
        <v>6728885.4900000002</v>
      </c>
      <c r="E14" s="221"/>
      <c r="F14" s="221"/>
      <c r="G14" s="221"/>
      <c r="H14" s="323" t="s">
        <v>606</v>
      </c>
    </row>
    <row r="15" spans="1:8" ht="11.25" customHeight="1" x14ac:dyDescent="0.2">
      <c r="A15" s="222" t="s">
        <v>603</v>
      </c>
      <c r="B15" s="222" t="s">
        <v>546</v>
      </c>
      <c r="C15" s="221">
        <v>0</v>
      </c>
      <c r="D15" s="221">
        <f t="shared" si="0"/>
        <v>0</v>
      </c>
      <c r="E15" s="221"/>
      <c r="F15" s="221"/>
      <c r="G15" s="221"/>
      <c r="H15" s="323" t="s">
        <v>606</v>
      </c>
    </row>
    <row r="16" spans="1:8" ht="11.25" customHeight="1" x14ac:dyDescent="0.2">
      <c r="A16" s="222" t="s">
        <v>604</v>
      </c>
      <c r="B16" s="222" t="s">
        <v>550</v>
      </c>
      <c r="C16" s="221">
        <v>52246357.619999997</v>
      </c>
      <c r="D16" s="221">
        <f t="shared" si="0"/>
        <v>52246357.619999997</v>
      </c>
      <c r="E16" s="221"/>
      <c r="F16" s="221"/>
      <c r="G16" s="221"/>
      <c r="H16" s="323" t="s">
        <v>606</v>
      </c>
    </row>
    <row r="17" spans="1:8" x14ac:dyDescent="0.2">
      <c r="A17" s="222"/>
      <c r="B17" s="222"/>
      <c r="C17" s="221"/>
      <c r="D17" s="221"/>
      <c r="E17" s="221"/>
      <c r="F17" s="221"/>
      <c r="G17" s="221"/>
      <c r="H17" s="323"/>
    </row>
    <row r="18" spans="1:8" x14ac:dyDescent="0.2">
      <c r="A18" s="222"/>
      <c r="B18" s="222"/>
      <c r="C18" s="221"/>
      <c r="D18" s="221"/>
      <c r="E18" s="221"/>
      <c r="F18" s="221"/>
      <c r="G18" s="221"/>
      <c r="H18" s="323"/>
    </row>
    <row r="19" spans="1:8" x14ac:dyDescent="0.2">
      <c r="A19" s="222"/>
      <c r="B19" s="222"/>
      <c r="C19" s="221"/>
      <c r="D19" s="221"/>
      <c r="E19" s="221"/>
      <c r="F19" s="221"/>
      <c r="G19" s="221"/>
      <c r="H19" s="323"/>
    </row>
    <row r="20" spans="1:8" x14ac:dyDescent="0.2">
      <c r="A20" s="222"/>
      <c r="B20" s="222"/>
      <c r="C20" s="221"/>
      <c r="D20" s="221"/>
      <c r="E20" s="221"/>
      <c r="F20" s="221"/>
      <c r="G20" s="221"/>
      <c r="H20" s="323"/>
    </row>
    <row r="21" spans="1:8" x14ac:dyDescent="0.2">
      <c r="A21" s="222"/>
      <c r="B21" s="222"/>
      <c r="C21" s="221"/>
      <c r="D21" s="221"/>
      <c r="E21" s="221"/>
      <c r="F21" s="221"/>
      <c r="G21" s="221"/>
      <c r="H21" s="323"/>
    </row>
    <row r="22" spans="1:8" x14ac:dyDescent="0.2">
      <c r="A22" s="322"/>
      <c r="B22" s="322" t="s">
        <v>336</v>
      </c>
      <c r="C22" s="321">
        <f>SUM(C8:C21)</f>
        <v>67145047.289999992</v>
      </c>
      <c r="D22" s="321">
        <f>SUM(D8:D21)</f>
        <v>66937196.959999993</v>
      </c>
      <c r="E22" s="321">
        <f>SUM(E8:E21)</f>
        <v>207850.33</v>
      </c>
      <c r="F22" s="321">
        <f>SUM(F8:F21)</f>
        <v>0</v>
      </c>
      <c r="G22" s="321">
        <f>SUM(G8:G21)</f>
        <v>0</v>
      </c>
      <c r="H22" s="321"/>
    </row>
    <row r="25" spans="1:8" x14ac:dyDescent="0.2">
      <c r="A25" s="216" t="s">
        <v>335</v>
      </c>
      <c r="B25" s="190"/>
      <c r="C25" s="23"/>
      <c r="D25" s="23"/>
      <c r="E25" s="23"/>
      <c r="F25" s="23"/>
      <c r="G25" s="23"/>
      <c r="H25" s="324" t="s">
        <v>334</v>
      </c>
    </row>
    <row r="26" spans="1:8" x14ac:dyDescent="0.2">
      <c r="A26" s="287"/>
    </row>
    <row r="27" spans="1:8" ht="15" customHeight="1" x14ac:dyDescent="0.2">
      <c r="A27" s="227" t="s">
        <v>45</v>
      </c>
      <c r="B27" s="226" t="s">
        <v>46</v>
      </c>
      <c r="C27" s="224" t="s">
        <v>242</v>
      </c>
      <c r="D27" s="266" t="s">
        <v>265</v>
      </c>
      <c r="E27" s="266" t="s">
        <v>264</v>
      </c>
      <c r="F27" s="266" t="s">
        <v>263</v>
      </c>
      <c r="G27" s="265" t="s">
        <v>262</v>
      </c>
      <c r="H27" s="226" t="s">
        <v>261</v>
      </c>
    </row>
    <row r="28" spans="1:8" x14ac:dyDescent="0.2">
      <c r="A28" s="222"/>
      <c r="B28" s="222"/>
      <c r="C28" s="221">
        <v>0</v>
      </c>
      <c r="D28" s="221"/>
      <c r="E28" s="221"/>
      <c r="F28" s="221"/>
      <c r="G28" s="221"/>
      <c r="H28" s="323"/>
    </row>
    <row r="29" spans="1:8" x14ac:dyDescent="0.2">
      <c r="A29" s="222"/>
      <c r="B29" s="222"/>
      <c r="C29" s="221">
        <v>0</v>
      </c>
      <c r="D29" s="221"/>
      <c r="E29" s="221"/>
      <c r="F29" s="221"/>
      <c r="G29" s="221"/>
      <c r="H29" s="323"/>
    </row>
    <row r="30" spans="1:8" x14ac:dyDescent="0.2">
      <c r="A30" s="222"/>
      <c r="B30" s="222"/>
      <c r="C30" s="221">
        <v>0</v>
      </c>
      <c r="D30" s="221"/>
      <c r="E30" s="221"/>
      <c r="F30" s="221"/>
      <c r="G30" s="221"/>
      <c r="H30" s="323"/>
    </row>
    <row r="31" spans="1:8" x14ac:dyDescent="0.2">
      <c r="A31" s="222"/>
      <c r="B31" s="222"/>
      <c r="C31" s="221">
        <v>0</v>
      </c>
      <c r="D31" s="221"/>
      <c r="E31" s="221"/>
      <c r="F31" s="221"/>
      <c r="G31" s="221"/>
      <c r="H31" s="323"/>
    </row>
    <row r="32" spans="1:8" x14ac:dyDescent="0.2">
      <c r="A32" s="222"/>
      <c r="B32" s="222"/>
      <c r="C32" s="221">
        <v>0</v>
      </c>
      <c r="D32" s="221"/>
      <c r="E32" s="221"/>
      <c r="F32" s="221"/>
      <c r="G32" s="221"/>
      <c r="H32" s="323"/>
    </row>
    <row r="33" spans="1:8" x14ac:dyDescent="0.2">
      <c r="A33" s="222"/>
      <c r="B33" s="222"/>
      <c r="C33" s="221">
        <v>0</v>
      </c>
      <c r="D33" s="221"/>
      <c r="E33" s="221"/>
      <c r="F33" s="221"/>
      <c r="G33" s="221"/>
      <c r="H33" s="323"/>
    </row>
    <row r="34" spans="1:8" x14ac:dyDescent="0.2">
      <c r="A34" s="222"/>
      <c r="B34" s="460" t="s">
        <v>569</v>
      </c>
      <c r="C34" s="221">
        <v>0</v>
      </c>
      <c r="D34" s="221"/>
      <c r="E34" s="221"/>
      <c r="F34" s="221"/>
      <c r="G34" s="221"/>
      <c r="H34" s="323"/>
    </row>
    <row r="35" spans="1:8" x14ac:dyDescent="0.2">
      <c r="A35" s="222"/>
      <c r="B35" s="222"/>
      <c r="C35" s="221">
        <v>0</v>
      </c>
      <c r="D35" s="221"/>
      <c r="E35" s="221"/>
      <c r="F35" s="221"/>
      <c r="G35" s="221"/>
      <c r="H35" s="323"/>
    </row>
    <row r="36" spans="1:8" x14ac:dyDescent="0.2">
      <c r="A36" s="222"/>
      <c r="B36" s="222"/>
      <c r="C36" s="221">
        <v>0</v>
      </c>
      <c r="D36" s="221"/>
      <c r="E36" s="221"/>
      <c r="F36" s="221"/>
      <c r="G36" s="221"/>
      <c r="H36" s="323"/>
    </row>
    <row r="37" spans="1:8" x14ac:dyDescent="0.2">
      <c r="A37" s="222"/>
      <c r="B37" s="222"/>
      <c r="C37" s="221">
        <v>0</v>
      </c>
      <c r="D37" s="221"/>
      <c r="E37" s="221"/>
      <c r="F37" s="221"/>
      <c r="G37" s="221"/>
      <c r="H37" s="323"/>
    </row>
    <row r="38" spans="1:8" x14ac:dyDescent="0.2">
      <c r="A38" s="222"/>
      <c r="B38" s="222"/>
      <c r="C38" s="221">
        <v>0</v>
      </c>
      <c r="D38" s="221"/>
      <c r="E38" s="221"/>
      <c r="F38" s="221"/>
      <c r="G38" s="221"/>
      <c r="H38" s="323"/>
    </row>
    <row r="39" spans="1:8" x14ac:dyDescent="0.2">
      <c r="A39" s="222"/>
      <c r="B39" s="222"/>
      <c r="C39" s="221">
        <v>0</v>
      </c>
      <c r="D39" s="221"/>
      <c r="E39" s="221"/>
      <c r="F39" s="221"/>
      <c r="G39" s="221"/>
      <c r="H39" s="323"/>
    </row>
    <row r="40" spans="1:8" x14ac:dyDescent="0.2">
      <c r="A40" s="222"/>
      <c r="B40" s="222"/>
      <c r="C40" s="221">
        <v>0</v>
      </c>
      <c r="D40" s="221"/>
      <c r="E40" s="221"/>
      <c r="F40" s="221"/>
      <c r="G40" s="221"/>
      <c r="H40" s="323"/>
    </row>
    <row r="41" spans="1:8" x14ac:dyDescent="0.2">
      <c r="A41" s="222"/>
      <c r="B41" s="222"/>
      <c r="C41" s="221">
        <v>0</v>
      </c>
      <c r="D41" s="221"/>
      <c r="E41" s="221"/>
      <c r="F41" s="221"/>
      <c r="G41" s="221"/>
      <c r="H41" s="323"/>
    </row>
    <row r="42" spans="1:8" x14ac:dyDescent="0.2">
      <c r="A42" s="322"/>
      <c r="B42" s="322" t="s">
        <v>333</v>
      </c>
      <c r="C42" s="321">
        <f>SUM(C28:C41)</f>
        <v>0</v>
      </c>
      <c r="D42" s="321">
        <f>SUM(D28:D41)</f>
        <v>0</v>
      </c>
      <c r="E42" s="321">
        <f>SUM(E28:E41)</f>
        <v>0</v>
      </c>
      <c r="F42" s="321">
        <f>SUM(F28:F41)</f>
        <v>0</v>
      </c>
      <c r="G42" s="321">
        <f>SUM(G28:G41)</f>
        <v>0</v>
      </c>
      <c r="H42" s="321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8" t="s">
        <v>143</v>
      </c>
      <c r="B2" s="479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E18"/>
  <sheetViews>
    <sheetView zoomScaleNormal="100" zoomScaleSheetLayoutView="100" workbookViewId="0">
      <selection activeCell="A20" sqref="A20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343</v>
      </c>
      <c r="B5" s="332"/>
      <c r="E5" s="324" t="s">
        <v>340</v>
      </c>
    </row>
    <row r="6" spans="1:5" x14ac:dyDescent="0.2">
      <c r="D6" s="23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ht="11.25" customHeight="1" x14ac:dyDescent="0.2">
      <c r="A8" s="222"/>
      <c r="B8" s="461" t="s">
        <v>569</v>
      </c>
      <c r="C8" s="323">
        <v>0</v>
      </c>
      <c r="D8" s="323"/>
      <c r="E8" s="302"/>
    </row>
    <row r="9" spans="1:5" x14ac:dyDescent="0.2">
      <c r="A9" s="222"/>
      <c r="B9" s="222"/>
      <c r="C9" s="323">
        <v>0</v>
      </c>
      <c r="D9" s="323"/>
      <c r="E9" s="302"/>
    </row>
    <row r="10" spans="1:5" x14ac:dyDescent="0.2">
      <c r="A10" s="331"/>
      <c r="B10" s="331" t="s">
        <v>342</v>
      </c>
      <c r="C10" s="330">
        <f>SUM(C8:C9)</f>
        <v>0</v>
      </c>
      <c r="D10" s="325"/>
      <c r="E10" s="325"/>
    </row>
    <row r="13" spans="1:5" ht="11.25" customHeight="1" x14ac:dyDescent="0.2">
      <c r="A13" s="216" t="s">
        <v>341</v>
      </c>
      <c r="B13" s="190"/>
      <c r="E13" s="324" t="s">
        <v>340</v>
      </c>
    </row>
    <row r="14" spans="1:5" x14ac:dyDescent="0.2">
      <c r="A14" s="287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x14ac:dyDescent="0.2">
      <c r="A16" s="329"/>
      <c r="B16" s="462" t="s">
        <v>569</v>
      </c>
      <c r="C16" s="328">
        <v>0</v>
      </c>
      <c r="D16" s="323"/>
      <c r="E16" s="302"/>
    </row>
    <row r="17" spans="1:5" x14ac:dyDescent="0.2">
      <c r="A17" s="222"/>
      <c r="B17" s="327"/>
      <c r="C17" s="323">
        <v>0</v>
      </c>
      <c r="D17" s="323"/>
      <c r="E17" s="302"/>
    </row>
    <row r="18" spans="1:5" x14ac:dyDescent="0.2">
      <c r="A18" s="322"/>
      <c r="B18" s="322" t="s">
        <v>338</v>
      </c>
      <c r="C18" s="326">
        <f>SUM(C16:C17)</f>
        <v>0</v>
      </c>
      <c r="D18" s="325"/>
      <c r="E18" s="325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8" t="s">
        <v>143</v>
      </c>
      <c r="B2" s="479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E26"/>
  <sheetViews>
    <sheetView zoomScaleNormal="100" zoomScaleSheetLayoutView="100" workbookViewId="0">
      <selection activeCell="A27" sqref="A27"/>
    </sheetView>
  </sheetViews>
  <sheetFormatPr baseColWidth="10" defaultRowHeight="11.25" x14ac:dyDescent="0.2"/>
  <cols>
    <col min="1" max="1" width="20.7109375" style="89" customWidth="1"/>
    <col min="2" max="2" width="42.2851562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6" t="s">
        <v>351</v>
      </c>
      <c r="B5" s="190"/>
      <c r="C5" s="7"/>
      <c r="D5" s="89"/>
      <c r="E5" s="324" t="s">
        <v>345</v>
      </c>
    </row>
    <row r="6" spans="1:5" s="12" customFormat="1" x14ac:dyDescent="0.2">
      <c r="A6" s="287"/>
      <c r="B6" s="89"/>
      <c r="C6" s="7"/>
      <c r="D6" s="89"/>
      <c r="E6" s="89"/>
    </row>
    <row r="7" spans="1:5" s="12" customFormat="1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s="12" customFormat="1" x14ac:dyDescent="0.2">
      <c r="A8" s="329"/>
      <c r="B8" s="462" t="s">
        <v>569</v>
      </c>
      <c r="C8" s="328">
        <v>0</v>
      </c>
      <c r="D8" s="323"/>
      <c r="E8" s="302"/>
    </row>
    <row r="9" spans="1:5" s="12" customFormat="1" x14ac:dyDescent="0.2">
      <c r="A9" s="222"/>
      <c r="B9" s="327"/>
      <c r="C9" s="323">
        <v>0</v>
      </c>
      <c r="D9" s="323"/>
      <c r="E9" s="302"/>
    </row>
    <row r="10" spans="1:5" s="12" customFormat="1" x14ac:dyDescent="0.2">
      <c r="A10" s="322"/>
      <c r="B10" s="322" t="s">
        <v>350</v>
      </c>
      <c r="C10" s="326">
        <f>SUM(C8:C9)</f>
        <v>0</v>
      </c>
      <c r="D10" s="325"/>
      <c r="E10" s="325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6" t="s">
        <v>349</v>
      </c>
      <c r="B13" s="216"/>
      <c r="C13" s="13"/>
      <c r="D13" s="25"/>
      <c r="E13" s="190" t="s">
        <v>348</v>
      </c>
    </row>
    <row r="14" spans="1:5" s="24" customFormat="1" x14ac:dyDescent="0.2">
      <c r="A14" s="280"/>
      <c r="B14" s="280"/>
      <c r="C14" s="23"/>
      <c r="D14" s="25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ht="11.25" customHeight="1" x14ac:dyDescent="0.2">
      <c r="A16" s="237"/>
      <c r="B16" s="463" t="s">
        <v>569</v>
      </c>
      <c r="C16" s="221">
        <v>0</v>
      </c>
      <c r="D16" s="221"/>
      <c r="E16" s="302"/>
    </row>
    <row r="17" spans="1:5" x14ac:dyDescent="0.2">
      <c r="A17" s="237"/>
      <c r="B17" s="275"/>
      <c r="C17" s="221">
        <v>0</v>
      </c>
      <c r="D17" s="221"/>
      <c r="E17" s="302"/>
    </row>
    <row r="18" spans="1:5" x14ac:dyDescent="0.2">
      <c r="A18" s="334"/>
      <c r="B18" s="334" t="s">
        <v>347</v>
      </c>
      <c r="C18" s="333">
        <f>SUM(C16:C17)</f>
        <v>0</v>
      </c>
      <c r="D18" s="243"/>
      <c r="E18" s="243"/>
    </row>
    <row r="21" spans="1:5" x14ac:dyDescent="0.2">
      <c r="A21" s="216" t="s">
        <v>346</v>
      </c>
      <c r="B21" s="190"/>
      <c r="E21" s="324" t="s">
        <v>345</v>
      </c>
    </row>
    <row r="22" spans="1:5" x14ac:dyDescent="0.2">
      <c r="A22" s="287"/>
    </row>
    <row r="23" spans="1:5" ht="15" customHeight="1" x14ac:dyDescent="0.2">
      <c r="A23" s="227" t="s">
        <v>45</v>
      </c>
      <c r="B23" s="226" t="s">
        <v>46</v>
      </c>
      <c r="C23" s="224" t="s">
        <v>242</v>
      </c>
      <c r="D23" s="224" t="s">
        <v>339</v>
      </c>
      <c r="E23" s="224" t="s">
        <v>261</v>
      </c>
    </row>
    <row r="24" spans="1:5" x14ac:dyDescent="0.2">
      <c r="A24" s="329"/>
      <c r="B24" s="462" t="s">
        <v>569</v>
      </c>
      <c r="C24" s="328">
        <v>0</v>
      </c>
      <c r="D24" s="323"/>
      <c r="E24" s="302"/>
    </row>
    <row r="25" spans="1:5" x14ac:dyDescent="0.2">
      <c r="A25" s="222"/>
      <c r="B25" s="327"/>
      <c r="C25" s="323">
        <v>0</v>
      </c>
      <c r="D25" s="323"/>
      <c r="E25" s="302"/>
    </row>
    <row r="26" spans="1:5" x14ac:dyDescent="0.2">
      <c r="A26" s="322"/>
      <c r="B26" s="322" t="s">
        <v>344</v>
      </c>
      <c r="C26" s="326">
        <f>SUM(C24:C25)</f>
        <v>0</v>
      </c>
      <c r="D26" s="325"/>
      <c r="E26" s="325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AB20"/>
  <sheetViews>
    <sheetView zoomScaleNormal="100" zoomScaleSheetLayoutView="100" workbookViewId="0">
      <selection activeCell="B22" sqref="B22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3"/>
    <col min="29" max="16384" width="11.42578125" style="192"/>
  </cols>
  <sheetData>
    <row r="1" spans="1:28" s="24" customFormat="1" ht="18" customHeight="1" x14ac:dyDescent="0.2">
      <c r="A1" s="492" t="s">
        <v>709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6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93" t="s">
        <v>54</v>
      </c>
      <c r="Q4" s="493"/>
      <c r="R4" s="493"/>
      <c r="S4" s="493"/>
      <c r="T4" s="493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4" t="s">
        <v>55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5"/>
    </row>
    <row r="7" spans="1:28" ht="12.95" customHeight="1" x14ac:dyDescent="0.2">
      <c r="A7" s="211"/>
      <c r="B7" s="211"/>
      <c r="C7" s="211"/>
      <c r="D7" s="211"/>
      <c r="E7" s="211"/>
      <c r="F7" s="214" t="s">
        <v>120</v>
      </c>
      <c r="G7" s="213"/>
      <c r="H7" s="215" t="s">
        <v>238</v>
      </c>
      <c r="I7" s="212"/>
      <c r="J7" s="211"/>
      <c r="K7" s="214" t="s">
        <v>121</v>
      </c>
      <c r="L7" s="213"/>
      <c r="M7" s="212"/>
      <c r="N7" s="212"/>
      <c r="O7" s="212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</row>
    <row r="8" spans="1:28" s="206" customFormat="1" ht="33.75" customHeight="1" x14ac:dyDescent="0.25">
      <c r="A8" s="208" t="s">
        <v>125</v>
      </c>
      <c r="B8" s="208" t="s">
        <v>56</v>
      </c>
      <c r="C8" s="208" t="s">
        <v>57</v>
      </c>
      <c r="D8" s="208" t="s">
        <v>134</v>
      </c>
      <c r="E8" s="208" t="s">
        <v>126</v>
      </c>
      <c r="F8" s="210" t="s">
        <v>69</v>
      </c>
      <c r="G8" s="210" t="s">
        <v>70</v>
      </c>
      <c r="H8" s="210" t="s">
        <v>70</v>
      </c>
      <c r="I8" s="209" t="s">
        <v>127</v>
      </c>
      <c r="J8" s="208" t="s">
        <v>58</v>
      </c>
      <c r="K8" s="210" t="s">
        <v>69</v>
      </c>
      <c r="L8" s="210" t="s">
        <v>70</v>
      </c>
      <c r="M8" s="209" t="s">
        <v>122</v>
      </c>
      <c r="N8" s="209" t="s">
        <v>123</v>
      </c>
      <c r="O8" s="209" t="s">
        <v>59</v>
      </c>
      <c r="P8" s="208" t="s">
        <v>128</v>
      </c>
      <c r="Q8" s="208" t="s">
        <v>129</v>
      </c>
      <c r="R8" s="208" t="s">
        <v>60</v>
      </c>
      <c r="S8" s="208" t="s">
        <v>61</v>
      </c>
      <c r="T8" s="208" t="s">
        <v>62</v>
      </c>
      <c r="U8" s="208" t="s">
        <v>63</v>
      </c>
      <c r="V8" s="208" t="s">
        <v>64</v>
      </c>
      <c r="W8" s="208" t="s">
        <v>65</v>
      </c>
      <c r="X8" s="208" t="s">
        <v>66</v>
      </c>
      <c r="Y8" s="208" t="s">
        <v>124</v>
      </c>
      <c r="Z8" s="208" t="s">
        <v>67</v>
      </c>
      <c r="AA8" s="208" t="s">
        <v>68</v>
      </c>
      <c r="AB8" s="207"/>
    </row>
    <row r="9" spans="1:28" x14ac:dyDescent="0.2">
      <c r="A9" s="203" t="s">
        <v>71</v>
      </c>
      <c r="B9" s="198"/>
      <c r="C9" s="196"/>
      <c r="D9" s="196"/>
      <c r="E9" s="196"/>
      <c r="F9" s="200"/>
      <c r="G9" s="200"/>
      <c r="H9" s="202"/>
      <c r="I9" s="202"/>
      <c r="J9" s="201"/>
      <c r="K9" s="200"/>
      <c r="L9" s="200"/>
      <c r="M9" s="200"/>
      <c r="N9" s="200"/>
      <c r="O9" s="200"/>
      <c r="P9" s="199"/>
      <c r="Q9" s="199"/>
      <c r="R9" s="197"/>
      <c r="S9" s="197"/>
      <c r="T9" s="196"/>
      <c r="U9" s="196"/>
      <c r="V9" s="198"/>
      <c r="W9" s="198"/>
      <c r="X9" s="196"/>
      <c r="Y9" s="196"/>
      <c r="Z9" s="197"/>
      <c r="AA9" s="196"/>
    </row>
    <row r="10" spans="1:28" s="204" customFormat="1" x14ac:dyDescent="0.2">
      <c r="A10" s="203" t="s">
        <v>72</v>
      </c>
      <c r="B10" s="198"/>
      <c r="C10" s="196"/>
      <c r="D10" s="196"/>
      <c r="E10" s="196"/>
      <c r="F10" s="200"/>
      <c r="G10" s="200"/>
      <c r="H10" s="202"/>
      <c r="I10" s="202"/>
      <c r="J10" s="201"/>
      <c r="K10" s="200"/>
      <c r="L10" s="200"/>
      <c r="M10" s="200"/>
      <c r="N10" s="200"/>
      <c r="O10" s="200"/>
      <c r="P10" s="199"/>
      <c r="Q10" s="199"/>
      <c r="R10" s="197"/>
      <c r="S10" s="197"/>
      <c r="T10" s="196"/>
      <c r="U10" s="196"/>
      <c r="V10" s="198"/>
      <c r="W10" s="198"/>
      <c r="X10" s="196"/>
      <c r="Y10" s="196"/>
      <c r="Z10" s="197"/>
      <c r="AA10" s="196"/>
      <c r="AB10" s="205"/>
    </row>
    <row r="11" spans="1:28" s="193" customFormat="1" x14ac:dyDescent="0.2">
      <c r="A11" s="203" t="s">
        <v>73</v>
      </c>
      <c r="B11" s="198"/>
      <c r="C11" s="196"/>
      <c r="D11" s="196"/>
      <c r="E11" s="196"/>
      <c r="F11" s="200"/>
      <c r="G11" s="200"/>
      <c r="H11" s="202"/>
      <c r="I11" s="202"/>
      <c r="J11" s="201"/>
      <c r="K11" s="200"/>
      <c r="L11" s="200"/>
      <c r="M11" s="200"/>
      <c r="N11" s="200"/>
      <c r="O11" s="200"/>
      <c r="P11" s="199"/>
      <c r="Q11" s="199"/>
      <c r="R11" s="197"/>
      <c r="S11" s="197"/>
      <c r="T11" s="196"/>
      <c r="U11" s="196"/>
      <c r="V11" s="198"/>
      <c r="W11" s="198"/>
      <c r="X11" s="196"/>
      <c r="Y11" s="196"/>
      <c r="Z11" s="197"/>
      <c r="AA11" s="196"/>
    </row>
    <row r="12" spans="1:28" s="193" customFormat="1" x14ac:dyDescent="0.2">
      <c r="A12" s="203" t="s">
        <v>74</v>
      </c>
      <c r="B12" s="198"/>
      <c r="C12" s="196"/>
      <c r="D12" s="196"/>
      <c r="E12" s="196"/>
      <c r="F12" s="200"/>
      <c r="G12" s="200" t="s">
        <v>569</v>
      </c>
      <c r="H12" s="202"/>
      <c r="I12" s="202"/>
      <c r="J12" s="201"/>
      <c r="K12" s="200"/>
      <c r="L12" s="200"/>
      <c r="M12" s="200"/>
      <c r="N12" s="200"/>
      <c r="O12" s="200"/>
      <c r="P12" s="199"/>
      <c r="Q12" s="199"/>
      <c r="R12" s="197"/>
      <c r="S12" s="197"/>
      <c r="T12" s="196"/>
      <c r="U12" s="196"/>
      <c r="V12" s="198"/>
      <c r="W12" s="198"/>
      <c r="X12" s="196"/>
      <c r="Y12" s="196"/>
      <c r="Z12" s="197"/>
      <c r="AA12" s="196"/>
    </row>
    <row r="13" spans="1:28" s="193" customFormat="1" x14ac:dyDescent="0.2">
      <c r="A13" s="203"/>
      <c r="B13" s="198"/>
      <c r="C13" s="196"/>
      <c r="D13" s="196"/>
      <c r="E13" s="196"/>
      <c r="F13" s="200"/>
      <c r="G13" s="200"/>
      <c r="H13" s="202"/>
      <c r="I13" s="202"/>
      <c r="J13" s="201"/>
      <c r="K13" s="200"/>
      <c r="L13" s="200"/>
      <c r="M13" s="200"/>
      <c r="N13" s="200"/>
      <c r="O13" s="200"/>
      <c r="P13" s="199"/>
      <c r="Q13" s="199"/>
      <c r="R13" s="197"/>
      <c r="S13" s="197"/>
      <c r="T13" s="196"/>
      <c r="U13" s="196"/>
      <c r="V13" s="198"/>
      <c r="W13" s="198"/>
      <c r="X13" s="196"/>
      <c r="Y13" s="196"/>
      <c r="Z13" s="197"/>
      <c r="AA13" s="196"/>
    </row>
    <row r="14" spans="1:28" s="193" customFormat="1" x14ac:dyDescent="0.2">
      <c r="A14" s="203"/>
      <c r="B14" s="198"/>
      <c r="C14" s="196"/>
      <c r="D14" s="196"/>
      <c r="E14" s="196"/>
      <c r="F14" s="200"/>
      <c r="G14" s="200"/>
      <c r="H14" s="202"/>
      <c r="I14" s="202"/>
      <c r="J14" s="201"/>
      <c r="K14" s="200"/>
      <c r="L14" s="200"/>
      <c r="M14" s="200"/>
      <c r="N14" s="200"/>
      <c r="O14" s="200"/>
      <c r="P14" s="199"/>
      <c r="Q14" s="199"/>
      <c r="R14" s="197"/>
      <c r="S14" s="197"/>
      <c r="T14" s="196"/>
      <c r="U14" s="196"/>
      <c r="V14" s="198"/>
      <c r="W14" s="198"/>
      <c r="X14" s="196"/>
      <c r="Y14" s="196"/>
      <c r="Z14" s="197"/>
      <c r="AA14" s="196"/>
    </row>
    <row r="15" spans="1:28" s="193" customFormat="1" x14ac:dyDescent="0.2">
      <c r="A15" s="203"/>
      <c r="B15" s="198"/>
      <c r="C15" s="196"/>
      <c r="D15" s="196"/>
      <c r="E15" s="196"/>
      <c r="F15" s="200"/>
      <c r="G15" s="200"/>
      <c r="H15" s="202"/>
      <c r="I15" s="202"/>
      <c r="J15" s="201"/>
      <c r="K15" s="200"/>
      <c r="L15" s="200"/>
      <c r="M15" s="200"/>
      <c r="N15" s="200"/>
      <c r="O15" s="200"/>
      <c r="P15" s="199"/>
      <c r="Q15" s="199"/>
      <c r="R15" s="197"/>
      <c r="S15" s="197"/>
      <c r="T15" s="196"/>
      <c r="U15" s="196"/>
      <c r="V15" s="198"/>
      <c r="W15" s="198"/>
      <c r="X15" s="196"/>
      <c r="Y15" s="196"/>
      <c r="Z15" s="197"/>
      <c r="AA15" s="196"/>
    </row>
    <row r="16" spans="1:28" s="193" customFormat="1" x14ac:dyDescent="0.2">
      <c r="A16" s="203"/>
      <c r="B16" s="198"/>
      <c r="C16" s="196"/>
      <c r="D16" s="196"/>
      <c r="E16" s="196"/>
      <c r="F16" s="200"/>
      <c r="G16" s="200"/>
      <c r="H16" s="202"/>
      <c r="I16" s="202"/>
      <c r="J16" s="201"/>
      <c r="K16" s="200"/>
      <c r="L16" s="200"/>
      <c r="M16" s="200"/>
      <c r="N16" s="200"/>
      <c r="O16" s="200"/>
      <c r="P16" s="199"/>
      <c r="Q16" s="199"/>
      <c r="R16" s="197"/>
      <c r="S16" s="197"/>
      <c r="T16" s="196"/>
      <c r="U16" s="196"/>
      <c r="V16" s="198"/>
      <c r="W16" s="198"/>
      <c r="X16" s="196"/>
      <c r="Y16" s="196"/>
      <c r="Z16" s="197"/>
      <c r="AA16" s="196"/>
    </row>
    <row r="17" spans="1:27" x14ac:dyDescent="0.2">
      <c r="A17" s="203"/>
      <c r="B17" s="198"/>
      <c r="C17" s="196"/>
      <c r="D17" s="196"/>
      <c r="E17" s="196"/>
      <c r="F17" s="200"/>
      <c r="G17" s="200"/>
      <c r="H17" s="202"/>
      <c r="I17" s="202"/>
      <c r="J17" s="201"/>
      <c r="K17" s="200"/>
      <c r="L17" s="200"/>
      <c r="M17" s="200"/>
      <c r="N17" s="200"/>
      <c r="O17" s="200"/>
      <c r="P17" s="199"/>
      <c r="Q17" s="199"/>
      <c r="R17" s="197"/>
      <c r="S17" s="197"/>
      <c r="T17" s="196"/>
      <c r="U17" s="196"/>
      <c r="V17" s="198"/>
      <c r="W17" s="198"/>
      <c r="X17" s="196"/>
      <c r="Y17" s="196"/>
      <c r="Z17" s="197"/>
      <c r="AA17" s="196"/>
    </row>
    <row r="18" spans="1:27" s="194" customFormat="1" x14ac:dyDescent="0.2">
      <c r="A18" s="195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4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4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A4" sqref="A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8" t="s">
        <v>143</v>
      </c>
      <c r="B2" s="479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80" t="s">
        <v>228</v>
      </c>
      <c r="B6" s="481"/>
      <c r="C6" s="481"/>
      <c r="D6" s="481"/>
      <c r="E6" s="481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9" t="s">
        <v>143</v>
      </c>
      <c r="B2" s="479"/>
      <c r="C2" s="479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D107"/>
  <sheetViews>
    <sheetView zoomScaleNormal="100" zoomScaleSheetLayoutView="100" workbookViewId="0">
      <selection activeCell="C90" sqref="C90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3" width="17.7109375" style="4" customWidth="1"/>
    <col min="4" max="4" width="24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0" t="s">
        <v>357</v>
      </c>
      <c r="B5" s="310"/>
      <c r="C5" s="13"/>
      <c r="D5" s="190" t="s">
        <v>356</v>
      </c>
    </row>
    <row r="6" spans="1:4" ht="11.25" customHeight="1" x14ac:dyDescent="0.2">
      <c r="A6" s="316"/>
      <c r="B6" s="316"/>
      <c r="C6" s="317"/>
      <c r="D6" s="33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24" t="s">
        <v>261</v>
      </c>
    </row>
    <row r="8" spans="1:4" ht="11.25" customHeight="1" x14ac:dyDescent="0.2">
      <c r="A8" s="237" t="s">
        <v>607</v>
      </c>
      <c r="B8" s="237" t="s">
        <v>608</v>
      </c>
      <c r="C8" s="235">
        <v>14198100.939999999</v>
      </c>
      <c r="D8" s="221" t="s">
        <v>556</v>
      </c>
    </row>
    <row r="9" spans="1:4" ht="11.25" customHeight="1" x14ac:dyDescent="0.2">
      <c r="A9" s="237" t="s">
        <v>609</v>
      </c>
      <c r="B9" s="237" t="s">
        <v>610</v>
      </c>
      <c r="C9" s="235">
        <v>26405.11</v>
      </c>
      <c r="D9" s="221" t="s">
        <v>556</v>
      </c>
    </row>
    <row r="10" spans="1:4" ht="11.25" customHeight="1" x14ac:dyDescent="0.2">
      <c r="A10" s="237" t="s">
        <v>611</v>
      </c>
      <c r="B10" s="237" t="s">
        <v>612</v>
      </c>
      <c r="C10" s="235">
        <v>225084.57</v>
      </c>
      <c r="D10" s="221" t="s">
        <v>556</v>
      </c>
    </row>
    <row r="11" spans="1:4" ht="11.25" customHeight="1" x14ac:dyDescent="0.2">
      <c r="A11" s="237" t="s">
        <v>629</v>
      </c>
      <c r="B11" s="237" t="s">
        <v>630</v>
      </c>
      <c r="C11" s="235">
        <v>6781.9</v>
      </c>
      <c r="D11" s="221" t="s">
        <v>556</v>
      </c>
    </row>
    <row r="12" spans="1:4" ht="11.25" customHeight="1" x14ac:dyDescent="0.2">
      <c r="A12" s="464">
        <v>417312001</v>
      </c>
      <c r="B12" s="465" t="s">
        <v>613</v>
      </c>
      <c r="C12" s="235">
        <v>706159.51</v>
      </c>
      <c r="D12" s="221" t="s">
        <v>627</v>
      </c>
    </row>
    <row r="13" spans="1:4" ht="11.25" customHeight="1" x14ac:dyDescent="0.2">
      <c r="A13" s="464">
        <v>417312003</v>
      </c>
      <c r="B13" s="465" t="s">
        <v>614</v>
      </c>
      <c r="C13" s="235">
        <v>548183.51</v>
      </c>
      <c r="D13" s="221" t="s">
        <v>627</v>
      </c>
    </row>
    <row r="14" spans="1:4" ht="11.25" customHeight="1" x14ac:dyDescent="0.2">
      <c r="A14" s="466" t="s">
        <v>615</v>
      </c>
      <c r="B14" s="466" t="s">
        <v>616</v>
      </c>
      <c r="C14" s="235">
        <v>196212.39</v>
      </c>
      <c r="D14" s="221" t="s">
        <v>556</v>
      </c>
    </row>
    <row r="15" spans="1:4" ht="11.25" customHeight="1" x14ac:dyDescent="0.2">
      <c r="A15" s="222" t="s">
        <v>617</v>
      </c>
      <c r="B15" s="467" t="s">
        <v>618</v>
      </c>
      <c r="C15" s="235">
        <v>1057.76</v>
      </c>
      <c r="D15" s="221" t="s">
        <v>556</v>
      </c>
    </row>
    <row r="16" spans="1:4" ht="11.25" customHeight="1" x14ac:dyDescent="0.2">
      <c r="A16" s="222" t="s">
        <v>619</v>
      </c>
      <c r="B16" s="89" t="s">
        <v>620</v>
      </c>
      <c r="C16" s="235">
        <v>1258627.71</v>
      </c>
      <c r="D16" s="221" t="s">
        <v>628</v>
      </c>
    </row>
    <row r="17" spans="1:4" ht="11.25" customHeight="1" x14ac:dyDescent="0.2">
      <c r="A17" s="468" t="s">
        <v>621</v>
      </c>
      <c r="B17" s="237" t="s">
        <v>622</v>
      </c>
      <c r="C17" s="235">
        <v>62535.6</v>
      </c>
      <c r="D17" s="221" t="s">
        <v>628</v>
      </c>
    </row>
    <row r="18" spans="1:4" ht="11.25" customHeight="1" x14ac:dyDescent="0.2">
      <c r="A18" s="237" t="s">
        <v>623</v>
      </c>
      <c r="B18" s="237" t="s">
        <v>624</v>
      </c>
      <c r="C18" s="235">
        <v>34421.120000000003</v>
      </c>
      <c r="D18" s="221" t="s">
        <v>628</v>
      </c>
    </row>
    <row r="19" spans="1:4" ht="11.25" customHeight="1" x14ac:dyDescent="0.2">
      <c r="A19" s="237" t="s">
        <v>625</v>
      </c>
      <c r="B19" s="237" t="s">
        <v>626</v>
      </c>
      <c r="C19" s="235">
        <v>649.54</v>
      </c>
      <c r="D19" s="221" t="s">
        <v>628</v>
      </c>
    </row>
    <row r="20" spans="1:4" x14ac:dyDescent="0.2">
      <c r="A20" s="237" t="s">
        <v>707</v>
      </c>
      <c r="B20" s="237" t="s">
        <v>708</v>
      </c>
      <c r="C20" s="235">
        <v>8909.7999999999993</v>
      </c>
      <c r="D20" s="221" t="s">
        <v>628</v>
      </c>
    </row>
    <row r="21" spans="1:4" hidden="1" x14ac:dyDescent="0.2">
      <c r="A21" s="237"/>
      <c r="B21" s="237"/>
      <c r="C21" s="235">
        <v>0</v>
      </c>
      <c r="D21" s="221"/>
    </row>
    <row r="22" spans="1:4" hidden="1" x14ac:dyDescent="0.2">
      <c r="A22" s="237"/>
      <c r="B22" s="237"/>
      <c r="C22" s="235">
        <v>0</v>
      </c>
      <c r="D22" s="221"/>
    </row>
    <row r="23" spans="1:4" hidden="1" x14ac:dyDescent="0.2">
      <c r="A23" s="237"/>
      <c r="B23" s="237"/>
      <c r="C23" s="235">
        <v>0</v>
      </c>
      <c r="D23" s="221"/>
    </row>
    <row r="24" spans="1:4" hidden="1" x14ac:dyDescent="0.2">
      <c r="A24" s="237"/>
      <c r="B24" s="237"/>
      <c r="C24" s="235">
        <v>0</v>
      </c>
      <c r="D24" s="221"/>
    </row>
    <row r="25" spans="1:4" hidden="1" x14ac:dyDescent="0.2">
      <c r="A25" s="237"/>
      <c r="B25" s="237"/>
      <c r="C25" s="235">
        <v>0</v>
      </c>
      <c r="D25" s="221"/>
    </row>
    <row r="26" spans="1:4" hidden="1" x14ac:dyDescent="0.2">
      <c r="A26" s="237"/>
      <c r="B26" s="237"/>
      <c r="C26" s="235">
        <v>0</v>
      </c>
      <c r="D26" s="221"/>
    </row>
    <row r="27" spans="1:4" hidden="1" x14ac:dyDescent="0.2">
      <c r="A27" s="237"/>
      <c r="B27" s="237"/>
      <c r="C27" s="235">
        <v>0</v>
      </c>
      <c r="D27" s="221"/>
    </row>
    <row r="28" spans="1:4" hidden="1" x14ac:dyDescent="0.2">
      <c r="A28" s="237"/>
      <c r="B28" s="237"/>
      <c r="C28" s="235">
        <v>0</v>
      </c>
      <c r="D28" s="221"/>
    </row>
    <row r="29" spans="1:4" hidden="1" x14ac:dyDescent="0.2">
      <c r="A29" s="237"/>
      <c r="B29" s="237"/>
      <c r="C29" s="235">
        <v>0</v>
      </c>
      <c r="D29" s="221"/>
    </row>
    <row r="30" spans="1:4" hidden="1" x14ac:dyDescent="0.2">
      <c r="A30" s="237"/>
      <c r="B30" s="237"/>
      <c r="C30" s="235">
        <v>0</v>
      </c>
      <c r="D30" s="221"/>
    </row>
    <row r="31" spans="1:4" hidden="1" x14ac:dyDescent="0.2">
      <c r="A31" s="237"/>
      <c r="B31" s="237"/>
      <c r="C31" s="235">
        <v>0</v>
      </c>
      <c r="D31" s="221"/>
    </row>
    <row r="32" spans="1:4" hidden="1" x14ac:dyDescent="0.2">
      <c r="A32" s="237"/>
      <c r="B32" s="237"/>
      <c r="C32" s="235">
        <v>0</v>
      </c>
      <c r="D32" s="221"/>
    </row>
    <row r="33" spans="1:4" hidden="1" x14ac:dyDescent="0.2">
      <c r="A33" s="237"/>
      <c r="B33" s="237"/>
      <c r="C33" s="235">
        <v>0</v>
      </c>
      <c r="D33" s="221"/>
    </row>
    <row r="34" spans="1:4" hidden="1" x14ac:dyDescent="0.2">
      <c r="A34" s="237"/>
      <c r="B34" s="237"/>
      <c r="C34" s="235">
        <v>0</v>
      </c>
      <c r="D34" s="221"/>
    </row>
    <row r="35" spans="1:4" hidden="1" x14ac:dyDescent="0.2">
      <c r="A35" s="237"/>
      <c r="B35" s="237"/>
      <c r="C35" s="235">
        <v>0</v>
      </c>
      <c r="D35" s="221"/>
    </row>
    <row r="36" spans="1:4" hidden="1" x14ac:dyDescent="0.2">
      <c r="A36" s="237"/>
      <c r="B36" s="237"/>
      <c r="C36" s="235">
        <v>0</v>
      </c>
      <c r="D36" s="221"/>
    </row>
    <row r="37" spans="1:4" hidden="1" x14ac:dyDescent="0.2">
      <c r="A37" s="237"/>
      <c r="B37" s="237"/>
      <c r="C37" s="235">
        <v>0</v>
      </c>
      <c r="D37" s="221"/>
    </row>
    <row r="38" spans="1:4" hidden="1" x14ac:dyDescent="0.2">
      <c r="A38" s="237"/>
      <c r="B38" s="237"/>
      <c r="C38" s="235">
        <v>0</v>
      </c>
      <c r="D38" s="221"/>
    </row>
    <row r="39" spans="1:4" hidden="1" x14ac:dyDescent="0.2">
      <c r="A39" s="237"/>
      <c r="B39" s="237"/>
      <c r="C39" s="235">
        <v>0</v>
      </c>
      <c r="D39" s="221"/>
    </row>
    <row r="40" spans="1:4" hidden="1" x14ac:dyDescent="0.2">
      <c r="A40" s="237"/>
      <c r="B40" s="237"/>
      <c r="C40" s="235">
        <v>0</v>
      </c>
      <c r="D40" s="221"/>
    </row>
    <row r="41" spans="1:4" hidden="1" x14ac:dyDescent="0.2">
      <c r="A41" s="237"/>
      <c r="B41" s="237"/>
      <c r="C41" s="235">
        <v>0</v>
      </c>
      <c r="D41" s="221"/>
    </row>
    <row r="42" spans="1:4" hidden="1" x14ac:dyDescent="0.2">
      <c r="A42" s="237"/>
      <c r="B42" s="237"/>
      <c r="C42" s="235">
        <v>0</v>
      </c>
      <c r="D42" s="221"/>
    </row>
    <row r="43" spans="1:4" hidden="1" x14ac:dyDescent="0.2">
      <c r="A43" s="237"/>
      <c r="B43" s="237"/>
      <c r="C43" s="235">
        <v>0</v>
      </c>
      <c r="D43" s="221"/>
    </row>
    <row r="44" spans="1:4" hidden="1" x14ac:dyDescent="0.2">
      <c r="A44" s="237"/>
      <c r="B44" s="237"/>
      <c r="C44" s="235">
        <v>0</v>
      </c>
      <c r="D44" s="221"/>
    </row>
    <row r="45" spans="1:4" hidden="1" x14ac:dyDescent="0.2">
      <c r="A45" s="237"/>
      <c r="B45" s="237"/>
      <c r="C45" s="235">
        <v>0</v>
      </c>
      <c r="D45" s="221"/>
    </row>
    <row r="46" spans="1:4" s="8" customFormat="1" x14ac:dyDescent="0.2">
      <c r="A46" s="252"/>
      <c r="B46" s="252" t="s">
        <v>355</v>
      </c>
      <c r="C46" s="232">
        <f>SUM(C8:C45)</f>
        <v>17273129.460000001</v>
      </c>
      <c r="D46" s="243"/>
    </row>
    <row r="47" spans="1:4" s="8" customFormat="1" x14ac:dyDescent="0.2">
      <c r="A47" s="59"/>
      <c r="B47" s="59"/>
      <c r="C47" s="11"/>
      <c r="D47" s="11"/>
    </row>
    <row r="48" spans="1:4" s="8" customFormat="1" x14ac:dyDescent="0.2">
      <c r="A48" s="59"/>
      <c r="B48" s="59"/>
      <c r="C48" s="11"/>
      <c r="D48" s="11"/>
    </row>
    <row r="49" spans="1:4" x14ac:dyDescent="0.2">
      <c r="A49" s="60"/>
      <c r="B49" s="60"/>
      <c r="C49" s="36"/>
      <c r="D49" s="36"/>
    </row>
    <row r="50" spans="1:4" ht="21.75" customHeight="1" x14ac:dyDescent="0.2">
      <c r="A50" s="310" t="s">
        <v>354</v>
      </c>
      <c r="B50" s="310"/>
      <c r="C50" s="337"/>
      <c r="D50" s="190" t="s">
        <v>353</v>
      </c>
    </row>
    <row r="51" spans="1:4" x14ac:dyDescent="0.2">
      <c r="A51" s="316"/>
      <c r="B51" s="316"/>
      <c r="C51" s="317"/>
      <c r="D51" s="336"/>
    </row>
    <row r="52" spans="1:4" ht="15" customHeight="1" x14ac:dyDescent="0.2">
      <c r="A52" s="227" t="s">
        <v>45</v>
      </c>
      <c r="B52" s="226" t="s">
        <v>46</v>
      </c>
      <c r="C52" s="224" t="s">
        <v>242</v>
      </c>
      <c r="D52" s="224" t="s">
        <v>261</v>
      </c>
    </row>
    <row r="53" spans="1:4" x14ac:dyDescent="0.2">
      <c r="A53" s="237" t="s">
        <v>631</v>
      </c>
      <c r="B53" s="237" t="s">
        <v>632</v>
      </c>
      <c r="C53" s="235">
        <v>0</v>
      </c>
      <c r="D53" s="221" t="s">
        <v>643</v>
      </c>
    </row>
    <row r="54" spans="1:4" x14ac:dyDescent="0.2">
      <c r="A54" s="237" t="s">
        <v>633</v>
      </c>
      <c r="B54" s="237" t="s">
        <v>634</v>
      </c>
      <c r="C54" s="235">
        <v>0</v>
      </c>
      <c r="D54" s="221" t="s">
        <v>643</v>
      </c>
    </row>
    <row r="55" spans="1:4" x14ac:dyDescent="0.2">
      <c r="A55" s="237" t="s">
        <v>635</v>
      </c>
      <c r="B55" s="237" t="s">
        <v>636</v>
      </c>
      <c r="C55" s="235">
        <v>2629011.88</v>
      </c>
      <c r="D55" s="221" t="s">
        <v>643</v>
      </c>
    </row>
    <row r="56" spans="1:4" x14ac:dyDescent="0.2">
      <c r="A56" s="237" t="s">
        <v>637</v>
      </c>
      <c r="B56" s="237" t="s">
        <v>638</v>
      </c>
      <c r="C56" s="235">
        <v>28280820.07</v>
      </c>
      <c r="D56" s="221" t="s">
        <v>643</v>
      </c>
    </row>
    <row r="57" spans="1:4" x14ac:dyDescent="0.2">
      <c r="A57" s="237" t="s">
        <v>639</v>
      </c>
      <c r="B57" s="237" t="s">
        <v>640</v>
      </c>
      <c r="C57" s="235">
        <v>6830.96</v>
      </c>
      <c r="D57" s="221" t="s">
        <v>643</v>
      </c>
    </row>
    <row r="58" spans="1:4" x14ac:dyDescent="0.2">
      <c r="A58" s="237" t="s">
        <v>641</v>
      </c>
      <c r="B58" s="237" t="s">
        <v>642</v>
      </c>
      <c r="C58" s="235">
        <v>0</v>
      </c>
      <c r="D58" s="221" t="s">
        <v>643</v>
      </c>
    </row>
    <row r="59" spans="1:4" hidden="1" x14ac:dyDescent="0.2">
      <c r="A59" s="237"/>
      <c r="B59" s="237"/>
      <c r="C59" s="235">
        <v>0</v>
      </c>
      <c r="D59" s="221"/>
    </row>
    <row r="60" spans="1:4" hidden="1" x14ac:dyDescent="0.2">
      <c r="A60" s="237"/>
      <c r="B60" s="237"/>
      <c r="C60" s="235">
        <v>0</v>
      </c>
      <c r="D60" s="221"/>
    </row>
    <row r="61" spans="1:4" hidden="1" x14ac:dyDescent="0.2">
      <c r="A61" s="237"/>
      <c r="B61" s="237"/>
      <c r="C61" s="235">
        <v>0</v>
      </c>
      <c r="D61" s="221"/>
    </row>
    <row r="62" spans="1:4" hidden="1" x14ac:dyDescent="0.2">
      <c r="A62" s="237"/>
      <c r="B62" s="237"/>
      <c r="C62" s="235">
        <v>0</v>
      </c>
      <c r="D62" s="221"/>
    </row>
    <row r="63" spans="1:4" hidden="1" x14ac:dyDescent="0.2">
      <c r="A63" s="237"/>
      <c r="B63" s="237"/>
      <c r="C63" s="235">
        <v>0</v>
      </c>
      <c r="D63" s="221"/>
    </row>
    <row r="64" spans="1:4" hidden="1" x14ac:dyDescent="0.2">
      <c r="A64" s="237"/>
      <c r="B64" s="237"/>
      <c r="C64" s="235">
        <v>0</v>
      </c>
      <c r="D64" s="221"/>
    </row>
    <row r="65" spans="1:4" hidden="1" x14ac:dyDescent="0.2">
      <c r="A65" s="237"/>
      <c r="B65" s="237"/>
      <c r="C65" s="235">
        <v>0</v>
      </c>
      <c r="D65" s="221"/>
    </row>
    <row r="66" spans="1:4" hidden="1" x14ac:dyDescent="0.2">
      <c r="A66" s="237"/>
      <c r="B66" s="237"/>
      <c r="C66" s="235">
        <v>0</v>
      </c>
      <c r="D66" s="221"/>
    </row>
    <row r="67" spans="1:4" hidden="1" x14ac:dyDescent="0.2">
      <c r="A67" s="237"/>
      <c r="B67" s="237"/>
      <c r="C67" s="235">
        <v>0</v>
      </c>
      <c r="D67" s="221"/>
    </row>
    <row r="68" spans="1:4" hidden="1" x14ac:dyDescent="0.2">
      <c r="A68" s="237"/>
      <c r="B68" s="237"/>
      <c r="C68" s="235">
        <v>0</v>
      </c>
      <c r="D68" s="221"/>
    </row>
    <row r="69" spans="1:4" hidden="1" x14ac:dyDescent="0.2">
      <c r="A69" s="237"/>
      <c r="B69" s="237"/>
      <c r="C69" s="235">
        <v>0</v>
      </c>
      <c r="D69" s="221"/>
    </row>
    <row r="70" spans="1:4" hidden="1" x14ac:dyDescent="0.2">
      <c r="A70" s="237"/>
      <c r="B70" s="237"/>
      <c r="C70" s="235">
        <v>0</v>
      </c>
      <c r="D70" s="221"/>
    </row>
    <row r="71" spans="1:4" hidden="1" x14ac:dyDescent="0.2">
      <c r="A71" s="237"/>
      <c r="B71" s="237"/>
      <c r="C71" s="235">
        <v>0</v>
      </c>
      <c r="D71" s="221"/>
    </row>
    <row r="72" spans="1:4" hidden="1" x14ac:dyDescent="0.2">
      <c r="A72" s="237"/>
      <c r="B72" s="237"/>
      <c r="C72" s="235">
        <v>0</v>
      </c>
      <c r="D72" s="221"/>
    </row>
    <row r="73" spans="1:4" hidden="1" x14ac:dyDescent="0.2">
      <c r="A73" s="237"/>
      <c r="B73" s="237"/>
      <c r="C73" s="235">
        <v>0</v>
      </c>
      <c r="D73" s="221"/>
    </row>
    <row r="74" spans="1:4" hidden="1" x14ac:dyDescent="0.2">
      <c r="A74" s="237"/>
      <c r="B74" s="237"/>
      <c r="C74" s="235">
        <v>0</v>
      </c>
      <c r="D74" s="221"/>
    </row>
    <row r="75" spans="1:4" hidden="1" x14ac:dyDescent="0.2">
      <c r="A75" s="237"/>
      <c r="B75" s="237"/>
      <c r="C75" s="235">
        <v>0</v>
      </c>
      <c r="D75" s="221"/>
    </row>
    <row r="76" spans="1:4" hidden="1" x14ac:dyDescent="0.2">
      <c r="A76" s="237"/>
      <c r="B76" s="237"/>
      <c r="C76" s="235">
        <v>0</v>
      </c>
      <c r="D76" s="221"/>
    </row>
    <row r="77" spans="1:4" hidden="1" x14ac:dyDescent="0.2">
      <c r="A77" s="237"/>
      <c r="B77" s="237"/>
      <c r="C77" s="235">
        <v>0</v>
      </c>
      <c r="D77" s="221"/>
    </row>
    <row r="78" spans="1:4" hidden="1" x14ac:dyDescent="0.2">
      <c r="A78" s="237"/>
      <c r="B78" s="237"/>
      <c r="C78" s="235">
        <v>0</v>
      </c>
      <c r="D78" s="221"/>
    </row>
    <row r="79" spans="1:4" hidden="1" x14ac:dyDescent="0.2">
      <c r="A79" s="237"/>
      <c r="B79" s="237"/>
      <c r="C79" s="235">
        <v>0</v>
      </c>
      <c r="D79" s="221"/>
    </row>
    <row r="80" spans="1:4" hidden="1" x14ac:dyDescent="0.2">
      <c r="A80" s="237"/>
      <c r="B80" s="237"/>
      <c r="C80" s="235">
        <v>0</v>
      </c>
      <c r="D80" s="221"/>
    </row>
    <row r="81" spans="1:4" hidden="1" x14ac:dyDescent="0.2">
      <c r="A81" s="237"/>
      <c r="B81" s="237"/>
      <c r="C81" s="235">
        <v>0</v>
      </c>
      <c r="D81" s="221"/>
    </row>
    <row r="82" spans="1:4" hidden="1" x14ac:dyDescent="0.2">
      <c r="A82" s="237"/>
      <c r="B82" s="237"/>
      <c r="C82" s="235">
        <v>0</v>
      </c>
      <c r="D82" s="221"/>
    </row>
    <row r="83" spans="1:4" hidden="1" x14ac:dyDescent="0.2">
      <c r="A83" s="237"/>
      <c r="B83" s="237"/>
      <c r="C83" s="235">
        <v>0</v>
      </c>
      <c r="D83" s="221"/>
    </row>
    <row r="84" spans="1:4" hidden="1" x14ac:dyDescent="0.2">
      <c r="A84" s="237"/>
      <c r="B84" s="237"/>
      <c r="C84" s="235">
        <v>0</v>
      </c>
      <c r="D84" s="221"/>
    </row>
    <row r="85" spans="1:4" hidden="1" x14ac:dyDescent="0.2">
      <c r="A85" s="237"/>
      <c r="B85" s="237"/>
      <c r="C85" s="235">
        <v>0</v>
      </c>
      <c r="D85" s="221"/>
    </row>
    <row r="86" spans="1:4" hidden="1" x14ac:dyDescent="0.2">
      <c r="A86" s="237"/>
      <c r="B86" s="237"/>
      <c r="C86" s="235">
        <v>0</v>
      </c>
      <c r="D86" s="221"/>
    </row>
    <row r="87" spans="1:4" hidden="1" x14ac:dyDescent="0.2">
      <c r="A87" s="237"/>
      <c r="B87" s="237"/>
      <c r="C87" s="235">
        <v>0</v>
      </c>
      <c r="D87" s="221"/>
    </row>
    <row r="88" spans="1:4" hidden="1" x14ac:dyDescent="0.2">
      <c r="A88" s="237"/>
      <c r="B88" s="237"/>
      <c r="C88" s="235">
        <v>0</v>
      </c>
      <c r="D88" s="221"/>
    </row>
    <row r="89" spans="1:4" hidden="1" x14ac:dyDescent="0.2">
      <c r="A89" s="237"/>
      <c r="B89" s="237"/>
      <c r="C89" s="235">
        <v>0</v>
      </c>
      <c r="D89" s="221"/>
    </row>
    <row r="90" spans="1:4" x14ac:dyDescent="0.2">
      <c r="A90" s="252"/>
      <c r="B90" s="252" t="s">
        <v>352</v>
      </c>
      <c r="C90" s="232">
        <f>SUM(C53:C89)</f>
        <v>30916662.91</v>
      </c>
      <c r="D90" s="243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</sheetData>
  <dataValidations count="4">
    <dataValidation allowBlank="1" showInputMessage="1" showErrorMessage="1" prompt="Saldo final de la Información Financiera Trimestral que se presenta (trimestral: 1er, 2do, 3ro. o 4to.)." sqref="C7 C52"/>
    <dataValidation allowBlank="1" showInputMessage="1" showErrorMessage="1" prompt="Corresponde al número de la cuenta de acuerdo al Plan de Cuentas emitido por el CONAC (DOF 23/12/2015)." sqref="A7 A52"/>
    <dataValidation allowBlank="1" showInputMessage="1" showErrorMessage="1" prompt="Corresponde al nombre o descripción de la cuenta de acuerdo al Plan de Cuentas emitido por el CONAC." sqref="B7 B52"/>
    <dataValidation allowBlank="1" showInputMessage="1" showErrorMessage="1" prompt="Características cualitativas significativas que les impacten financieramente." sqref="D7 D5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8" t="s">
        <v>143</v>
      </c>
      <c r="B2" s="479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E14"/>
  <sheetViews>
    <sheetView zoomScaleNormal="100" zoomScaleSheetLayoutView="100" workbookViewId="0">
      <selection activeCell="C14" sqref="C1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0" t="s">
        <v>360</v>
      </c>
      <c r="B5" s="310"/>
      <c r="C5" s="22"/>
      <c r="E5" s="190" t="s">
        <v>359</v>
      </c>
    </row>
    <row r="6" spans="1:5" x14ac:dyDescent="0.2">
      <c r="A6" s="316"/>
      <c r="B6" s="316"/>
      <c r="C6" s="317"/>
      <c r="D6" s="316"/>
      <c r="E6" s="336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343" t="s">
        <v>339</v>
      </c>
      <c r="E7" s="224" t="s">
        <v>261</v>
      </c>
    </row>
    <row r="8" spans="1:5" ht="11.25" customHeight="1" x14ac:dyDescent="0.2">
      <c r="A8" s="237" t="s">
        <v>644</v>
      </c>
      <c r="B8" s="237" t="s">
        <v>645</v>
      </c>
      <c r="C8" s="341">
        <v>0</v>
      </c>
      <c r="D8" s="340" t="s">
        <v>652</v>
      </c>
      <c r="E8" s="221" t="s">
        <v>628</v>
      </c>
    </row>
    <row r="9" spans="1:5" ht="11.25" customHeight="1" x14ac:dyDescent="0.2">
      <c r="A9" s="237" t="s">
        <v>646</v>
      </c>
      <c r="B9" s="237" t="s">
        <v>647</v>
      </c>
      <c r="C9" s="341">
        <v>125010.11</v>
      </c>
      <c r="D9" s="340" t="s">
        <v>653</v>
      </c>
      <c r="E9" s="221" t="s">
        <v>628</v>
      </c>
    </row>
    <row r="10" spans="1:5" ht="11.25" customHeight="1" x14ac:dyDescent="0.2">
      <c r="A10" s="237" t="s">
        <v>648</v>
      </c>
      <c r="B10" s="89" t="s">
        <v>649</v>
      </c>
      <c r="C10" s="341">
        <v>0</v>
      </c>
      <c r="D10" s="340"/>
      <c r="E10" s="221" t="s">
        <v>628</v>
      </c>
    </row>
    <row r="11" spans="1:5" ht="11.25" customHeight="1" x14ac:dyDescent="0.2">
      <c r="A11" s="237" t="s">
        <v>650</v>
      </c>
      <c r="B11" s="237" t="s">
        <v>651</v>
      </c>
      <c r="C11" s="341">
        <v>646.76</v>
      </c>
      <c r="D11" s="340" t="s">
        <v>654</v>
      </c>
      <c r="E11" s="221" t="s">
        <v>628</v>
      </c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2" t="s">
        <v>358</v>
      </c>
      <c r="C14" s="219">
        <f>SUM(C8:C13)</f>
        <v>125656.87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85" t="s">
        <v>205</v>
      </c>
      <c r="B7" s="496"/>
      <c r="C7" s="496"/>
      <c r="D7" s="496"/>
      <c r="E7" s="497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H110"/>
  <sheetViews>
    <sheetView zoomScaleNormal="100" zoomScaleSheetLayoutView="100" workbookViewId="0">
      <selection activeCell="E109" sqref="B11:E109"/>
    </sheetView>
  </sheetViews>
  <sheetFormatPr baseColWidth="10" defaultRowHeight="11.25" x14ac:dyDescent="0.2"/>
  <cols>
    <col min="1" max="1" width="20.7109375" style="60" customWidth="1"/>
    <col min="2" max="2" width="33.570312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6"/>
      <c r="E1" s="5"/>
    </row>
    <row r="2" spans="1:8" s="12" customFormat="1" ht="11.25" customHeight="1" x14ac:dyDescent="0.2">
      <c r="A2" s="21" t="s">
        <v>0</v>
      </c>
      <c r="B2" s="21"/>
      <c r="C2" s="22"/>
      <c r="D2" s="356"/>
      <c r="E2" s="35"/>
    </row>
    <row r="3" spans="1:8" s="12" customFormat="1" ht="10.5" customHeight="1" x14ac:dyDescent="0.2">
      <c r="C3" s="22"/>
      <c r="D3" s="356"/>
      <c r="E3" s="35"/>
    </row>
    <row r="4" spans="1:8" s="12" customFormat="1" ht="10.5" customHeight="1" x14ac:dyDescent="0.2">
      <c r="C4" s="22"/>
      <c r="D4" s="356"/>
      <c r="E4" s="35"/>
    </row>
    <row r="5" spans="1:8" s="12" customFormat="1" ht="11.25" customHeight="1" x14ac:dyDescent="0.2">
      <c r="A5" s="216" t="s">
        <v>365</v>
      </c>
      <c r="B5" s="216"/>
      <c r="C5" s="22"/>
      <c r="D5" s="355"/>
      <c r="E5" s="354" t="s">
        <v>364</v>
      </c>
    </row>
    <row r="6" spans="1:8" ht="11.25" customHeight="1" x14ac:dyDescent="0.2">
      <c r="A6" s="250"/>
      <c r="B6" s="250"/>
      <c r="C6" s="248"/>
      <c r="D6" s="353"/>
      <c r="E6" s="3"/>
      <c r="F6" s="89"/>
      <c r="G6" s="89"/>
      <c r="H6" s="89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352" t="s">
        <v>363</v>
      </c>
      <c r="E7" s="351" t="s">
        <v>362</v>
      </c>
      <c r="F7" s="89"/>
      <c r="G7" s="89"/>
      <c r="H7" s="89"/>
    </row>
    <row r="8" spans="1:8" ht="11.25" customHeight="1" x14ac:dyDescent="0.2">
      <c r="A8" s="237" t="s">
        <v>655</v>
      </c>
      <c r="B8" s="237" t="s">
        <v>656</v>
      </c>
      <c r="C8" s="253">
        <v>98158.1</v>
      </c>
      <c r="D8" s="469">
        <v>9.9000000000000008E-3</v>
      </c>
      <c r="E8" s="349"/>
    </row>
    <row r="9" spans="1:8" ht="11.25" customHeight="1" x14ac:dyDescent="0.2">
      <c r="A9" s="237" t="s">
        <v>657</v>
      </c>
      <c r="B9" s="237" t="s">
        <v>658</v>
      </c>
      <c r="C9" s="253">
        <v>6340194.9500000002</v>
      </c>
      <c r="D9" s="350">
        <v>0.67949999999999999</v>
      </c>
      <c r="E9" s="349" t="s">
        <v>667</v>
      </c>
    </row>
    <row r="10" spans="1:8" ht="11.25" customHeight="1" x14ac:dyDescent="0.2">
      <c r="A10" s="237" t="s">
        <v>659</v>
      </c>
      <c r="B10" s="466" t="s">
        <v>660</v>
      </c>
      <c r="C10" s="253">
        <v>1847897.28</v>
      </c>
      <c r="D10" s="350">
        <v>0.1983</v>
      </c>
      <c r="E10" s="349" t="s">
        <v>668</v>
      </c>
    </row>
    <row r="11" spans="1:8" ht="11.25" customHeight="1" x14ac:dyDescent="0.2">
      <c r="A11" s="237" t="s">
        <v>661</v>
      </c>
      <c r="B11" s="466" t="s">
        <v>662</v>
      </c>
      <c r="C11" s="253">
        <v>2272.5</v>
      </c>
      <c r="D11" s="350">
        <v>2.7E-4</v>
      </c>
      <c r="E11" s="349" t="s">
        <v>669</v>
      </c>
    </row>
    <row r="12" spans="1:8" ht="11.25" customHeight="1" x14ac:dyDescent="0.2">
      <c r="A12" s="237" t="s">
        <v>663</v>
      </c>
      <c r="B12" s="466" t="s">
        <v>664</v>
      </c>
      <c r="C12" s="253">
        <v>0</v>
      </c>
      <c r="D12" s="350">
        <v>0</v>
      </c>
      <c r="E12" s="349" t="s">
        <v>670</v>
      </c>
    </row>
    <row r="13" spans="1:8" ht="11.25" customHeight="1" x14ac:dyDescent="0.2">
      <c r="A13" s="237" t="s">
        <v>665</v>
      </c>
      <c r="B13" s="237" t="s">
        <v>666</v>
      </c>
      <c r="C13" s="253">
        <v>0</v>
      </c>
      <c r="D13" s="350">
        <v>0</v>
      </c>
      <c r="E13" s="349" t="s">
        <v>671</v>
      </c>
    </row>
    <row r="14" spans="1:8" x14ac:dyDescent="0.2">
      <c r="A14" s="237" t="s">
        <v>672</v>
      </c>
      <c r="B14" s="237" t="s">
        <v>674</v>
      </c>
      <c r="C14" s="253">
        <v>452761.02</v>
      </c>
      <c r="D14" s="350">
        <v>4.8599999999999997E-2</v>
      </c>
      <c r="E14" s="349" t="s">
        <v>676</v>
      </c>
    </row>
    <row r="15" spans="1:8" x14ac:dyDescent="0.2">
      <c r="A15" s="237" t="s">
        <v>673</v>
      </c>
      <c r="B15" s="237" t="s">
        <v>675</v>
      </c>
      <c r="C15" s="253">
        <v>591432.12</v>
      </c>
      <c r="D15" s="350">
        <v>6.3399999999999998E-2</v>
      </c>
      <c r="E15" s="349" t="s">
        <v>676</v>
      </c>
    </row>
    <row r="16" spans="1:8" hidden="1" x14ac:dyDescent="0.2">
      <c r="A16" s="237"/>
      <c r="B16" s="237"/>
      <c r="C16" s="253">
        <v>0</v>
      </c>
      <c r="D16" s="350"/>
      <c r="E16" s="349"/>
    </row>
    <row r="17" spans="1:5" hidden="1" x14ac:dyDescent="0.2">
      <c r="A17" s="237"/>
      <c r="B17" s="237"/>
      <c r="C17" s="253">
        <v>0</v>
      </c>
      <c r="D17" s="350"/>
      <c r="E17" s="349"/>
    </row>
    <row r="18" spans="1:5" hidden="1" x14ac:dyDescent="0.2">
      <c r="A18" s="237"/>
      <c r="B18" s="237"/>
      <c r="C18" s="253">
        <v>0</v>
      </c>
      <c r="D18" s="350"/>
      <c r="E18" s="349"/>
    </row>
    <row r="19" spans="1:5" hidden="1" x14ac:dyDescent="0.2">
      <c r="A19" s="237"/>
      <c r="B19" s="237"/>
      <c r="C19" s="253">
        <v>0</v>
      </c>
      <c r="D19" s="350"/>
      <c r="E19" s="349"/>
    </row>
    <row r="20" spans="1:5" hidden="1" x14ac:dyDescent="0.2">
      <c r="A20" s="237"/>
      <c r="B20" s="237"/>
      <c r="C20" s="253">
        <v>0</v>
      </c>
      <c r="D20" s="350"/>
      <c r="E20" s="349"/>
    </row>
    <row r="21" spans="1:5" hidden="1" x14ac:dyDescent="0.2">
      <c r="A21" s="237"/>
      <c r="B21" s="237"/>
      <c r="C21" s="253">
        <v>0</v>
      </c>
      <c r="D21" s="350"/>
      <c r="E21" s="349"/>
    </row>
    <row r="22" spans="1:5" hidden="1" x14ac:dyDescent="0.2">
      <c r="A22" s="237"/>
      <c r="B22" s="237"/>
      <c r="C22" s="253">
        <v>0</v>
      </c>
      <c r="D22" s="350"/>
      <c r="E22" s="349"/>
    </row>
    <row r="23" spans="1:5" hidden="1" x14ac:dyDescent="0.2">
      <c r="A23" s="237"/>
      <c r="B23" s="237"/>
      <c r="C23" s="253">
        <v>0</v>
      </c>
      <c r="D23" s="350"/>
      <c r="E23" s="349"/>
    </row>
    <row r="24" spans="1:5" hidden="1" x14ac:dyDescent="0.2">
      <c r="A24" s="237"/>
      <c r="B24" s="237"/>
      <c r="C24" s="253">
        <v>0</v>
      </c>
      <c r="D24" s="350"/>
      <c r="E24" s="349"/>
    </row>
    <row r="25" spans="1:5" hidden="1" x14ac:dyDescent="0.2">
      <c r="A25" s="237"/>
      <c r="B25" s="237"/>
      <c r="C25" s="253">
        <v>0</v>
      </c>
      <c r="D25" s="350"/>
      <c r="E25" s="349"/>
    </row>
    <row r="26" spans="1:5" hidden="1" x14ac:dyDescent="0.2">
      <c r="A26" s="237"/>
      <c r="B26" s="237"/>
      <c r="C26" s="253">
        <v>0</v>
      </c>
      <c r="D26" s="350"/>
      <c r="E26" s="349"/>
    </row>
    <row r="27" spans="1:5" hidden="1" x14ac:dyDescent="0.2">
      <c r="A27" s="237"/>
      <c r="B27" s="237"/>
      <c r="C27" s="253">
        <v>0</v>
      </c>
      <c r="D27" s="350"/>
      <c r="E27" s="349"/>
    </row>
    <row r="28" spans="1:5" hidden="1" x14ac:dyDescent="0.2">
      <c r="A28" s="237"/>
      <c r="B28" s="237"/>
      <c r="C28" s="253">
        <v>0</v>
      </c>
      <c r="D28" s="350"/>
      <c r="E28" s="349"/>
    </row>
    <row r="29" spans="1:5" hidden="1" x14ac:dyDescent="0.2">
      <c r="A29" s="237"/>
      <c r="B29" s="237"/>
      <c r="C29" s="253">
        <v>0</v>
      </c>
      <c r="D29" s="350"/>
      <c r="E29" s="349"/>
    </row>
    <row r="30" spans="1:5" hidden="1" x14ac:dyDescent="0.2">
      <c r="A30" s="237"/>
      <c r="B30" s="237"/>
      <c r="C30" s="253">
        <v>0</v>
      </c>
      <c r="D30" s="350"/>
      <c r="E30" s="349"/>
    </row>
    <row r="31" spans="1:5" hidden="1" x14ac:dyDescent="0.2">
      <c r="A31" s="237"/>
      <c r="B31" s="237"/>
      <c r="C31" s="253">
        <v>0</v>
      </c>
      <c r="D31" s="350"/>
      <c r="E31" s="349"/>
    </row>
    <row r="32" spans="1:5" hidden="1" x14ac:dyDescent="0.2">
      <c r="A32" s="237"/>
      <c r="B32" s="237"/>
      <c r="C32" s="253">
        <v>0</v>
      </c>
      <c r="D32" s="350"/>
      <c r="E32" s="349"/>
    </row>
    <row r="33" spans="1:5" hidden="1" x14ac:dyDescent="0.2">
      <c r="A33" s="237"/>
      <c r="B33" s="237"/>
      <c r="C33" s="253">
        <v>0</v>
      </c>
      <c r="D33" s="350"/>
      <c r="E33" s="349"/>
    </row>
    <row r="34" spans="1:5" hidden="1" x14ac:dyDescent="0.2">
      <c r="A34" s="237"/>
      <c r="B34" s="237"/>
      <c r="C34" s="253">
        <v>0</v>
      </c>
      <c r="D34" s="350"/>
      <c r="E34" s="349"/>
    </row>
    <row r="35" spans="1:5" hidden="1" x14ac:dyDescent="0.2">
      <c r="A35" s="237"/>
      <c r="B35" s="237"/>
      <c r="C35" s="253">
        <v>0</v>
      </c>
      <c r="D35" s="350"/>
      <c r="E35" s="349"/>
    </row>
    <row r="36" spans="1:5" hidden="1" x14ac:dyDescent="0.2">
      <c r="A36" s="237"/>
      <c r="B36" s="237"/>
      <c r="C36" s="253">
        <v>0</v>
      </c>
      <c r="D36" s="350"/>
      <c r="E36" s="349"/>
    </row>
    <row r="37" spans="1:5" hidden="1" x14ac:dyDescent="0.2">
      <c r="A37" s="237"/>
      <c r="B37" s="237"/>
      <c r="C37" s="253">
        <v>0</v>
      </c>
      <c r="D37" s="350"/>
      <c r="E37" s="349"/>
    </row>
    <row r="38" spans="1:5" hidden="1" x14ac:dyDescent="0.2">
      <c r="A38" s="237"/>
      <c r="B38" s="237"/>
      <c r="C38" s="253">
        <v>0</v>
      </c>
      <c r="D38" s="350"/>
      <c r="E38" s="349"/>
    </row>
    <row r="39" spans="1:5" hidden="1" x14ac:dyDescent="0.2">
      <c r="A39" s="237"/>
      <c r="B39" s="237"/>
      <c r="C39" s="253">
        <v>0</v>
      </c>
      <c r="D39" s="350"/>
      <c r="E39" s="349"/>
    </row>
    <row r="40" spans="1:5" hidden="1" x14ac:dyDescent="0.2">
      <c r="A40" s="237"/>
      <c r="B40" s="237"/>
      <c r="C40" s="253">
        <v>0</v>
      </c>
      <c r="D40" s="350"/>
      <c r="E40" s="349"/>
    </row>
    <row r="41" spans="1:5" hidden="1" x14ac:dyDescent="0.2">
      <c r="A41" s="237"/>
      <c r="B41" s="237"/>
      <c r="C41" s="253">
        <v>0</v>
      </c>
      <c r="D41" s="350"/>
      <c r="E41" s="349"/>
    </row>
    <row r="42" spans="1:5" hidden="1" x14ac:dyDescent="0.2">
      <c r="A42" s="237"/>
      <c r="B42" s="237"/>
      <c r="C42" s="253">
        <v>0</v>
      </c>
      <c r="D42" s="350"/>
      <c r="E42" s="349"/>
    </row>
    <row r="43" spans="1:5" hidden="1" x14ac:dyDescent="0.2">
      <c r="A43" s="237"/>
      <c r="B43" s="237"/>
      <c r="C43" s="253">
        <v>0</v>
      </c>
      <c r="D43" s="350"/>
      <c r="E43" s="349"/>
    </row>
    <row r="44" spans="1:5" hidden="1" x14ac:dyDescent="0.2">
      <c r="A44" s="237"/>
      <c r="B44" s="237"/>
      <c r="C44" s="253">
        <v>0</v>
      </c>
      <c r="D44" s="350"/>
      <c r="E44" s="349"/>
    </row>
    <row r="45" spans="1:5" hidden="1" x14ac:dyDescent="0.2">
      <c r="A45" s="237"/>
      <c r="B45" s="237"/>
      <c r="C45" s="253">
        <v>0</v>
      </c>
      <c r="D45" s="350"/>
      <c r="E45" s="349"/>
    </row>
    <row r="46" spans="1:5" hidden="1" x14ac:dyDescent="0.2">
      <c r="A46" s="237"/>
      <c r="B46" s="237"/>
      <c r="C46" s="253">
        <v>0</v>
      </c>
      <c r="D46" s="350"/>
      <c r="E46" s="349"/>
    </row>
    <row r="47" spans="1:5" hidden="1" x14ac:dyDescent="0.2">
      <c r="A47" s="237"/>
      <c r="B47" s="237"/>
      <c r="C47" s="253">
        <v>0</v>
      </c>
      <c r="D47" s="350"/>
      <c r="E47" s="349"/>
    </row>
    <row r="48" spans="1:5" hidden="1" x14ac:dyDescent="0.2">
      <c r="A48" s="237"/>
      <c r="B48" s="237"/>
      <c r="C48" s="253">
        <v>0</v>
      </c>
      <c r="D48" s="350"/>
      <c r="E48" s="349"/>
    </row>
    <row r="49" spans="1:5" hidden="1" x14ac:dyDescent="0.2">
      <c r="A49" s="237"/>
      <c r="B49" s="237"/>
      <c r="C49" s="253">
        <v>0</v>
      </c>
      <c r="D49" s="350"/>
      <c r="E49" s="349"/>
    </row>
    <row r="50" spans="1:5" hidden="1" x14ac:dyDescent="0.2">
      <c r="A50" s="237"/>
      <c r="B50" s="237"/>
      <c r="C50" s="253">
        <v>0</v>
      </c>
      <c r="D50" s="350"/>
      <c r="E50" s="349"/>
    </row>
    <row r="51" spans="1:5" hidden="1" x14ac:dyDescent="0.2">
      <c r="A51" s="237"/>
      <c r="B51" s="237"/>
      <c r="C51" s="253">
        <v>0</v>
      </c>
      <c r="D51" s="350"/>
      <c r="E51" s="349"/>
    </row>
    <row r="52" spans="1:5" hidden="1" x14ac:dyDescent="0.2">
      <c r="A52" s="237"/>
      <c r="B52" s="237"/>
      <c r="C52" s="253">
        <v>0</v>
      </c>
      <c r="D52" s="350"/>
      <c r="E52" s="349"/>
    </row>
    <row r="53" spans="1:5" hidden="1" x14ac:dyDescent="0.2">
      <c r="A53" s="237"/>
      <c r="B53" s="237"/>
      <c r="C53" s="253">
        <v>0</v>
      </c>
      <c r="D53" s="350"/>
      <c r="E53" s="349"/>
    </row>
    <row r="54" spans="1:5" hidden="1" x14ac:dyDescent="0.2">
      <c r="A54" s="237"/>
      <c r="B54" s="237"/>
      <c r="C54" s="253">
        <v>0</v>
      </c>
      <c r="D54" s="350"/>
      <c r="E54" s="349"/>
    </row>
    <row r="55" spans="1:5" hidden="1" x14ac:dyDescent="0.2">
      <c r="A55" s="237"/>
      <c r="B55" s="237"/>
      <c r="C55" s="253">
        <v>0</v>
      </c>
      <c r="D55" s="350"/>
      <c r="E55" s="349"/>
    </row>
    <row r="56" spans="1:5" hidden="1" x14ac:dyDescent="0.2">
      <c r="A56" s="237"/>
      <c r="B56" s="237"/>
      <c r="C56" s="253">
        <v>0</v>
      </c>
      <c r="D56" s="350"/>
      <c r="E56" s="349"/>
    </row>
    <row r="57" spans="1:5" hidden="1" x14ac:dyDescent="0.2">
      <c r="A57" s="237"/>
      <c r="B57" s="237"/>
      <c r="C57" s="253">
        <v>0</v>
      </c>
      <c r="D57" s="350"/>
      <c r="E57" s="349"/>
    </row>
    <row r="58" spans="1:5" hidden="1" x14ac:dyDescent="0.2">
      <c r="A58" s="237"/>
      <c r="B58" s="237"/>
      <c r="C58" s="253">
        <v>0</v>
      </c>
      <c r="D58" s="350"/>
      <c r="E58" s="349"/>
    </row>
    <row r="59" spans="1:5" hidden="1" x14ac:dyDescent="0.2">
      <c r="A59" s="237"/>
      <c r="B59" s="237"/>
      <c r="C59" s="253">
        <v>0</v>
      </c>
      <c r="D59" s="350"/>
      <c r="E59" s="349"/>
    </row>
    <row r="60" spans="1:5" hidden="1" x14ac:dyDescent="0.2">
      <c r="A60" s="237"/>
      <c r="B60" s="237"/>
      <c r="C60" s="253">
        <v>0</v>
      </c>
      <c r="D60" s="350"/>
      <c r="E60" s="349"/>
    </row>
    <row r="61" spans="1:5" hidden="1" x14ac:dyDescent="0.2">
      <c r="A61" s="237"/>
      <c r="B61" s="237"/>
      <c r="C61" s="253">
        <v>0</v>
      </c>
      <c r="D61" s="350"/>
      <c r="E61" s="349"/>
    </row>
    <row r="62" spans="1:5" hidden="1" x14ac:dyDescent="0.2">
      <c r="A62" s="237"/>
      <c r="B62" s="237"/>
      <c r="C62" s="253">
        <v>0</v>
      </c>
      <c r="D62" s="350"/>
      <c r="E62" s="349"/>
    </row>
    <row r="63" spans="1:5" hidden="1" x14ac:dyDescent="0.2">
      <c r="A63" s="237"/>
      <c r="B63" s="237"/>
      <c r="C63" s="253">
        <v>0</v>
      </c>
      <c r="D63" s="350"/>
      <c r="E63" s="349"/>
    </row>
    <row r="64" spans="1:5" hidden="1" x14ac:dyDescent="0.2">
      <c r="A64" s="237"/>
      <c r="B64" s="237"/>
      <c r="C64" s="253">
        <v>0</v>
      </c>
      <c r="D64" s="350"/>
      <c r="E64" s="349"/>
    </row>
    <row r="65" spans="1:5" hidden="1" x14ac:dyDescent="0.2">
      <c r="A65" s="237"/>
      <c r="B65" s="237"/>
      <c r="C65" s="253">
        <v>0</v>
      </c>
      <c r="D65" s="350"/>
      <c r="E65" s="349"/>
    </row>
    <row r="66" spans="1:5" hidden="1" x14ac:dyDescent="0.2">
      <c r="A66" s="237"/>
      <c r="B66" s="237"/>
      <c r="C66" s="253">
        <v>0</v>
      </c>
      <c r="D66" s="350"/>
      <c r="E66" s="349"/>
    </row>
    <row r="67" spans="1:5" hidden="1" x14ac:dyDescent="0.2">
      <c r="A67" s="237"/>
      <c r="B67" s="237"/>
      <c r="C67" s="253">
        <v>0</v>
      </c>
      <c r="D67" s="350"/>
      <c r="E67" s="349"/>
    </row>
    <row r="68" spans="1:5" hidden="1" x14ac:dyDescent="0.2">
      <c r="A68" s="237"/>
      <c r="B68" s="237"/>
      <c r="C68" s="253">
        <v>0</v>
      </c>
      <c r="D68" s="350"/>
      <c r="E68" s="349"/>
    </row>
    <row r="69" spans="1:5" hidden="1" x14ac:dyDescent="0.2">
      <c r="A69" s="237"/>
      <c r="B69" s="237"/>
      <c r="C69" s="253">
        <v>0</v>
      </c>
      <c r="D69" s="350"/>
      <c r="E69" s="349"/>
    </row>
    <row r="70" spans="1:5" hidden="1" x14ac:dyDescent="0.2">
      <c r="A70" s="237"/>
      <c r="B70" s="237"/>
      <c r="C70" s="253">
        <v>0</v>
      </c>
      <c r="D70" s="350"/>
      <c r="E70" s="349"/>
    </row>
    <row r="71" spans="1:5" hidden="1" x14ac:dyDescent="0.2">
      <c r="A71" s="237"/>
      <c r="B71" s="237"/>
      <c r="C71" s="253">
        <v>0</v>
      </c>
      <c r="D71" s="350"/>
      <c r="E71" s="349"/>
    </row>
    <row r="72" spans="1:5" hidden="1" x14ac:dyDescent="0.2">
      <c r="A72" s="237"/>
      <c r="B72" s="237"/>
      <c r="C72" s="253">
        <v>0</v>
      </c>
      <c r="D72" s="350"/>
      <c r="E72" s="349"/>
    </row>
    <row r="73" spans="1:5" hidden="1" x14ac:dyDescent="0.2">
      <c r="A73" s="237"/>
      <c r="B73" s="237"/>
      <c r="C73" s="253">
        <v>0</v>
      </c>
      <c r="D73" s="350"/>
      <c r="E73" s="349"/>
    </row>
    <row r="74" spans="1:5" hidden="1" x14ac:dyDescent="0.2">
      <c r="A74" s="237"/>
      <c r="B74" s="237"/>
      <c r="C74" s="253">
        <v>0</v>
      </c>
      <c r="D74" s="350"/>
      <c r="E74" s="349"/>
    </row>
    <row r="75" spans="1:5" hidden="1" x14ac:dyDescent="0.2">
      <c r="A75" s="237"/>
      <c r="B75" s="237"/>
      <c r="C75" s="253">
        <v>0</v>
      </c>
      <c r="D75" s="350"/>
      <c r="E75" s="349"/>
    </row>
    <row r="76" spans="1:5" hidden="1" x14ac:dyDescent="0.2">
      <c r="A76" s="237"/>
      <c r="B76" s="237"/>
      <c r="C76" s="253">
        <v>0</v>
      </c>
      <c r="D76" s="350"/>
      <c r="E76" s="349"/>
    </row>
    <row r="77" spans="1:5" hidden="1" x14ac:dyDescent="0.2">
      <c r="A77" s="237"/>
      <c r="B77" s="237"/>
      <c r="C77" s="253">
        <v>0</v>
      </c>
      <c r="D77" s="350"/>
      <c r="E77" s="349"/>
    </row>
    <row r="78" spans="1:5" hidden="1" x14ac:dyDescent="0.2">
      <c r="A78" s="237"/>
      <c r="B78" s="237"/>
      <c r="C78" s="253">
        <v>0</v>
      </c>
      <c r="D78" s="350"/>
      <c r="E78" s="349"/>
    </row>
    <row r="79" spans="1:5" hidden="1" x14ac:dyDescent="0.2">
      <c r="A79" s="237"/>
      <c r="B79" s="237"/>
      <c r="C79" s="253">
        <v>0</v>
      </c>
      <c r="D79" s="350"/>
      <c r="E79" s="349"/>
    </row>
    <row r="80" spans="1:5" hidden="1" x14ac:dyDescent="0.2">
      <c r="A80" s="237"/>
      <c r="B80" s="237"/>
      <c r="C80" s="253">
        <v>0</v>
      </c>
      <c r="D80" s="350"/>
      <c r="E80" s="349"/>
    </row>
    <row r="81" spans="1:5" hidden="1" x14ac:dyDescent="0.2">
      <c r="A81" s="237"/>
      <c r="B81" s="237"/>
      <c r="C81" s="253">
        <v>0</v>
      </c>
      <c r="D81" s="350"/>
      <c r="E81" s="349"/>
    </row>
    <row r="82" spans="1:5" hidden="1" x14ac:dyDescent="0.2">
      <c r="A82" s="237"/>
      <c r="B82" s="237"/>
      <c r="C82" s="253">
        <v>0</v>
      </c>
      <c r="D82" s="350"/>
      <c r="E82" s="349"/>
    </row>
    <row r="83" spans="1:5" hidden="1" x14ac:dyDescent="0.2">
      <c r="A83" s="237"/>
      <c r="B83" s="237"/>
      <c r="C83" s="253">
        <v>0</v>
      </c>
      <c r="D83" s="350"/>
      <c r="E83" s="349"/>
    </row>
    <row r="84" spans="1:5" hidden="1" x14ac:dyDescent="0.2">
      <c r="A84" s="237"/>
      <c r="B84" s="237"/>
      <c r="C84" s="253">
        <v>0</v>
      </c>
      <c r="D84" s="350"/>
      <c r="E84" s="349"/>
    </row>
    <row r="85" spans="1:5" hidden="1" x14ac:dyDescent="0.2">
      <c r="A85" s="237"/>
      <c r="B85" s="237"/>
      <c r="C85" s="253">
        <v>0</v>
      </c>
      <c r="D85" s="350"/>
      <c r="E85" s="349"/>
    </row>
    <row r="86" spans="1:5" hidden="1" x14ac:dyDescent="0.2">
      <c r="A86" s="237"/>
      <c r="B86" s="237"/>
      <c r="C86" s="253">
        <v>0</v>
      </c>
      <c r="D86" s="350"/>
      <c r="E86" s="349"/>
    </row>
    <row r="87" spans="1:5" hidden="1" x14ac:dyDescent="0.2">
      <c r="A87" s="237"/>
      <c r="B87" s="237"/>
      <c r="C87" s="253">
        <v>0</v>
      </c>
      <c r="D87" s="350"/>
      <c r="E87" s="349"/>
    </row>
    <row r="88" spans="1:5" hidden="1" x14ac:dyDescent="0.2">
      <c r="A88" s="237"/>
      <c r="B88" s="237"/>
      <c r="C88" s="253">
        <v>0</v>
      </c>
      <c r="D88" s="350"/>
      <c r="E88" s="349"/>
    </row>
    <row r="89" spans="1:5" hidden="1" x14ac:dyDescent="0.2">
      <c r="A89" s="237"/>
      <c r="B89" s="237"/>
      <c r="C89" s="253">
        <v>0</v>
      </c>
      <c r="D89" s="350"/>
      <c r="E89" s="349"/>
    </row>
    <row r="90" spans="1:5" hidden="1" x14ac:dyDescent="0.2">
      <c r="A90" s="237"/>
      <c r="B90" s="237"/>
      <c r="C90" s="253">
        <v>0</v>
      </c>
      <c r="D90" s="350"/>
      <c r="E90" s="349"/>
    </row>
    <row r="91" spans="1:5" hidden="1" x14ac:dyDescent="0.2">
      <c r="A91" s="237"/>
      <c r="B91" s="237"/>
      <c r="C91" s="253">
        <v>0</v>
      </c>
      <c r="D91" s="350"/>
      <c r="E91" s="349"/>
    </row>
    <row r="92" spans="1:5" hidden="1" x14ac:dyDescent="0.2">
      <c r="A92" s="237"/>
      <c r="B92" s="237"/>
      <c r="C92" s="253">
        <v>0</v>
      </c>
      <c r="D92" s="350"/>
      <c r="E92" s="349"/>
    </row>
    <row r="93" spans="1:5" hidden="1" x14ac:dyDescent="0.2">
      <c r="A93" s="237"/>
      <c r="B93" s="237"/>
      <c r="C93" s="253">
        <v>0</v>
      </c>
      <c r="D93" s="350"/>
      <c r="E93" s="349"/>
    </row>
    <row r="94" spans="1:5" hidden="1" x14ac:dyDescent="0.2">
      <c r="A94" s="237"/>
      <c r="B94" s="237"/>
      <c r="C94" s="253">
        <v>0</v>
      </c>
      <c r="D94" s="350"/>
      <c r="E94" s="349"/>
    </row>
    <row r="95" spans="1:5" hidden="1" x14ac:dyDescent="0.2">
      <c r="A95" s="237"/>
      <c r="B95" s="237"/>
      <c r="C95" s="253">
        <v>0</v>
      </c>
      <c r="D95" s="350"/>
      <c r="E95" s="349"/>
    </row>
    <row r="96" spans="1:5" hidden="1" x14ac:dyDescent="0.2">
      <c r="A96" s="237"/>
      <c r="B96" s="237"/>
      <c r="C96" s="253">
        <v>0</v>
      </c>
      <c r="D96" s="350"/>
      <c r="E96" s="349"/>
    </row>
    <row r="97" spans="1:5" hidden="1" x14ac:dyDescent="0.2">
      <c r="A97" s="237"/>
      <c r="B97" s="237"/>
      <c r="C97" s="253">
        <v>0</v>
      </c>
      <c r="D97" s="350"/>
      <c r="E97" s="349"/>
    </row>
    <row r="98" spans="1:5" hidden="1" x14ac:dyDescent="0.2">
      <c r="A98" s="237"/>
      <c r="B98" s="237"/>
      <c r="C98" s="253">
        <v>0</v>
      </c>
      <c r="D98" s="350"/>
      <c r="E98" s="349"/>
    </row>
    <row r="99" spans="1:5" hidden="1" x14ac:dyDescent="0.2">
      <c r="A99" s="237"/>
      <c r="B99" s="237"/>
      <c r="C99" s="253">
        <v>0</v>
      </c>
      <c r="D99" s="350"/>
      <c r="E99" s="349"/>
    </row>
    <row r="100" spans="1:5" hidden="1" x14ac:dyDescent="0.2">
      <c r="A100" s="237"/>
      <c r="B100" s="237"/>
      <c r="C100" s="253">
        <v>0</v>
      </c>
      <c r="D100" s="350"/>
      <c r="E100" s="349"/>
    </row>
    <row r="101" spans="1:5" hidden="1" x14ac:dyDescent="0.2">
      <c r="A101" s="237"/>
      <c r="B101" s="237"/>
      <c r="C101" s="253">
        <v>0</v>
      </c>
      <c r="D101" s="350"/>
      <c r="E101" s="349"/>
    </row>
    <row r="102" spans="1:5" hidden="1" x14ac:dyDescent="0.2">
      <c r="A102" s="237"/>
      <c r="B102" s="237"/>
      <c r="C102" s="253">
        <v>0</v>
      </c>
      <c r="D102" s="350"/>
      <c r="E102" s="349"/>
    </row>
    <row r="103" spans="1:5" hidden="1" x14ac:dyDescent="0.2">
      <c r="A103" s="237"/>
      <c r="B103" s="237"/>
      <c r="C103" s="253">
        <v>0</v>
      </c>
      <c r="D103" s="350"/>
      <c r="E103" s="349"/>
    </row>
    <row r="104" spans="1:5" hidden="1" x14ac:dyDescent="0.2">
      <c r="A104" s="237"/>
      <c r="B104" s="237"/>
      <c r="C104" s="253">
        <v>0</v>
      </c>
      <c r="D104" s="350"/>
      <c r="E104" s="349"/>
    </row>
    <row r="105" spans="1:5" hidden="1" x14ac:dyDescent="0.2">
      <c r="A105" s="237"/>
      <c r="B105" s="237"/>
      <c r="C105" s="253">
        <v>0</v>
      </c>
      <c r="D105" s="350"/>
      <c r="E105" s="349"/>
    </row>
    <row r="106" spans="1:5" hidden="1" x14ac:dyDescent="0.2">
      <c r="A106" s="237"/>
      <c r="B106" s="237"/>
      <c r="C106" s="253">
        <v>0</v>
      </c>
      <c r="D106" s="350"/>
      <c r="E106" s="349"/>
    </row>
    <row r="107" spans="1:5" hidden="1" x14ac:dyDescent="0.2">
      <c r="A107" s="237"/>
      <c r="B107" s="237"/>
      <c r="C107" s="253">
        <v>0</v>
      </c>
      <c r="D107" s="350"/>
      <c r="E107" s="349"/>
    </row>
    <row r="108" spans="1:5" hidden="1" x14ac:dyDescent="0.2">
      <c r="A108" s="237"/>
      <c r="B108" s="237"/>
      <c r="C108" s="253">
        <v>0</v>
      </c>
      <c r="D108" s="350"/>
      <c r="E108" s="349"/>
    </row>
    <row r="109" spans="1:5" x14ac:dyDescent="0.2">
      <c r="A109" s="252"/>
      <c r="B109" s="252" t="s">
        <v>361</v>
      </c>
      <c r="C109" s="251">
        <f>SUM(C8:C108)</f>
        <v>9332715.9699999988</v>
      </c>
      <c r="D109" s="348">
        <f>SUM(D8:D108)</f>
        <v>0.99997000000000003</v>
      </c>
      <c r="E109" s="311"/>
    </row>
    <row r="110" spans="1:5" x14ac:dyDescent="0.2">
      <c r="A110" s="347"/>
      <c r="B110" s="347"/>
      <c r="C110" s="346"/>
      <c r="D110" s="345"/>
      <c r="E110" s="34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8" t="s">
        <v>143</v>
      </c>
      <c r="B2" s="479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G14"/>
  <sheetViews>
    <sheetView zoomScaleNormal="100" zoomScaleSheetLayoutView="100" workbookViewId="0">
      <selection activeCell="G14" sqref="A5:G14"/>
    </sheetView>
  </sheetViews>
  <sheetFormatPr baseColWidth="10" defaultRowHeight="11.25" x14ac:dyDescent="0.2"/>
  <cols>
    <col min="1" max="1" width="12.85546875" style="89" customWidth="1"/>
    <col min="2" max="2" width="21.28515625" style="89" bestFit="1" customWidth="1"/>
    <col min="3" max="3" width="15.42578125" style="7" customWidth="1"/>
    <col min="4" max="4" width="13.85546875" style="7" customWidth="1"/>
    <col min="5" max="5" width="12.28515625" style="7" customWidth="1"/>
    <col min="6" max="6" width="42.7109375" style="89" customWidth="1"/>
    <col min="7" max="7" width="15.855468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6" t="s">
        <v>369</v>
      </c>
      <c r="B5" s="216"/>
      <c r="C5" s="13"/>
      <c r="D5" s="13"/>
      <c r="E5" s="13"/>
      <c r="G5" s="190" t="s">
        <v>368</v>
      </c>
    </row>
    <row r="6" spans="1:7" s="24" customFormat="1" x14ac:dyDescent="0.2">
      <c r="A6" s="280"/>
      <c r="B6" s="280"/>
      <c r="C6" s="23"/>
      <c r="D6" s="335"/>
      <c r="E6" s="335"/>
    </row>
    <row r="7" spans="1:7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15" t="s">
        <v>241</v>
      </c>
      <c r="G7" s="315" t="s">
        <v>339</v>
      </c>
    </row>
    <row r="8" spans="1:7" x14ac:dyDescent="0.2">
      <c r="A8" s="237" t="s">
        <v>677</v>
      </c>
      <c r="B8" s="237" t="s">
        <v>678</v>
      </c>
      <c r="C8" s="253">
        <v>40486296.609999999</v>
      </c>
      <c r="D8" s="253">
        <v>40486296.609999999</v>
      </c>
      <c r="E8" s="253"/>
      <c r="F8" s="314" t="s">
        <v>681</v>
      </c>
      <c r="G8" s="286" t="s">
        <v>682</v>
      </c>
    </row>
    <row r="9" spans="1:7" x14ac:dyDescent="0.2">
      <c r="A9" s="237" t="s">
        <v>679</v>
      </c>
      <c r="B9" s="237" t="s">
        <v>680</v>
      </c>
      <c r="C9" s="253">
        <v>3477005.65</v>
      </c>
      <c r="D9" s="253">
        <v>3477005.65</v>
      </c>
      <c r="E9" s="253"/>
      <c r="F9" s="253" t="s">
        <v>683</v>
      </c>
      <c r="G9" s="286" t="s">
        <v>684</v>
      </c>
    </row>
    <row r="10" spans="1:7" ht="15.2" customHeight="1" x14ac:dyDescent="0.2">
      <c r="A10" s="237" t="s">
        <v>685</v>
      </c>
      <c r="B10" s="237" t="s">
        <v>686</v>
      </c>
      <c r="C10" s="253">
        <v>42805</v>
      </c>
      <c r="D10" s="253">
        <v>42805</v>
      </c>
      <c r="E10" s="253"/>
      <c r="F10" s="286" t="s">
        <v>687</v>
      </c>
      <c r="G10" s="286" t="s">
        <v>682</v>
      </c>
    </row>
    <row r="11" spans="1:7" x14ac:dyDescent="0.2">
      <c r="A11" s="237"/>
      <c r="B11" s="237"/>
      <c r="C11" s="253"/>
      <c r="D11" s="253"/>
      <c r="E11" s="253"/>
      <c r="F11" s="286"/>
      <c r="G11" s="286"/>
    </row>
    <row r="12" spans="1:7" x14ac:dyDescent="0.2">
      <c r="A12" s="237"/>
      <c r="B12" s="237"/>
      <c r="C12" s="253"/>
      <c r="D12" s="253"/>
      <c r="E12" s="253"/>
      <c r="F12" s="286"/>
      <c r="G12" s="286"/>
    </row>
    <row r="13" spans="1:7" x14ac:dyDescent="0.2">
      <c r="A13" s="237"/>
      <c r="B13" s="237"/>
      <c r="C13" s="253"/>
      <c r="D13" s="253"/>
      <c r="E13" s="253"/>
      <c r="F13" s="286"/>
      <c r="G13" s="286"/>
    </row>
    <row r="14" spans="1:7" x14ac:dyDescent="0.2">
      <c r="A14" s="283"/>
      <c r="B14" s="252" t="s">
        <v>366</v>
      </c>
      <c r="C14" s="238">
        <f>SUM(C8:C13)</f>
        <v>44006107.259999998</v>
      </c>
      <c r="D14" s="238">
        <f>SUM(D8:D13)</f>
        <v>44006107.259999998</v>
      </c>
      <c r="E14" s="218">
        <f>SUM(E8:E13)</f>
        <v>0</v>
      </c>
      <c r="F14" s="357"/>
      <c r="G14" s="357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8" t="s">
        <v>143</v>
      </c>
      <c r="B2" s="479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F23"/>
  <sheetViews>
    <sheetView zoomScaleNormal="100" zoomScaleSheetLayoutView="100" workbookViewId="0">
      <selection activeCell="E8" sqref="E8"/>
    </sheetView>
  </sheetViews>
  <sheetFormatPr baseColWidth="10" defaultRowHeight="11.25" x14ac:dyDescent="0.2"/>
  <cols>
    <col min="1" max="1" width="24" style="89" customWidth="1"/>
    <col min="2" max="2" width="36.28515625" style="89" customWidth="1"/>
    <col min="3" max="3" width="20.7109375" style="7" customWidth="1"/>
    <col min="4" max="4" width="19.140625" style="7" customWidth="1"/>
    <col min="5" max="5" width="19.5703125" style="7" customWidth="1"/>
    <col min="6" max="6" width="18.855468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6" t="s">
        <v>372</v>
      </c>
      <c r="B5" s="216"/>
      <c r="C5" s="13"/>
      <c r="D5" s="13"/>
      <c r="E5" s="13"/>
      <c r="F5" s="190" t="s">
        <v>371</v>
      </c>
    </row>
    <row r="6" spans="1:6" s="24" customFormat="1" x14ac:dyDescent="0.2">
      <c r="A6" s="280"/>
      <c r="B6" s="280"/>
      <c r="C6" s="23"/>
      <c r="D6" s="335"/>
      <c r="E6" s="335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58" t="s">
        <v>339</v>
      </c>
    </row>
    <row r="8" spans="1:6" x14ac:dyDescent="0.2">
      <c r="A8" s="237" t="s">
        <v>688</v>
      </c>
      <c r="B8" s="236" t="s">
        <v>689</v>
      </c>
      <c r="C8" s="253">
        <v>91892606.829999998</v>
      </c>
      <c r="D8" s="253">
        <v>108264979.92</v>
      </c>
      <c r="E8" s="253">
        <f>+D8-C8</f>
        <v>16372373.090000004</v>
      </c>
      <c r="F8" s="360"/>
    </row>
    <row r="9" spans="1:6" x14ac:dyDescent="0.2">
      <c r="A9" s="237" t="s">
        <v>690</v>
      </c>
      <c r="B9" s="237" t="s">
        <v>691</v>
      </c>
      <c r="C9" s="253">
        <v>1891240.74</v>
      </c>
      <c r="D9" s="253">
        <v>1891240.74</v>
      </c>
      <c r="E9" s="253">
        <f>+D9-C9</f>
        <v>0</v>
      </c>
      <c r="F9" s="360"/>
    </row>
    <row r="10" spans="1:6" x14ac:dyDescent="0.2">
      <c r="A10" s="237" t="s">
        <v>692</v>
      </c>
      <c r="B10" s="237" t="s">
        <v>693</v>
      </c>
      <c r="C10" s="253">
        <v>920843.12</v>
      </c>
      <c r="D10" s="253">
        <v>920843.12</v>
      </c>
      <c r="E10" s="253">
        <f t="shared" ref="E10:E13" si="0">+D10-C10</f>
        <v>0</v>
      </c>
      <c r="F10" s="360"/>
    </row>
    <row r="11" spans="1:6" x14ac:dyDescent="0.2">
      <c r="A11" s="237" t="s">
        <v>694</v>
      </c>
      <c r="B11" s="237" t="s">
        <v>695</v>
      </c>
      <c r="C11" s="253">
        <v>10222260.609999999</v>
      </c>
      <c r="D11" s="253">
        <v>10222260.609999999</v>
      </c>
      <c r="E11" s="253">
        <f t="shared" si="0"/>
        <v>0</v>
      </c>
      <c r="F11" s="360"/>
    </row>
    <row r="12" spans="1:6" x14ac:dyDescent="0.2">
      <c r="A12" s="237" t="s">
        <v>696</v>
      </c>
      <c r="B12" s="237" t="s">
        <v>697</v>
      </c>
      <c r="C12" s="253">
        <v>6841108.1200000001</v>
      </c>
      <c r="D12" s="253">
        <v>6841108.1200000001</v>
      </c>
      <c r="E12" s="253">
        <f t="shared" si="0"/>
        <v>0</v>
      </c>
      <c r="F12" s="360"/>
    </row>
    <row r="13" spans="1:6" x14ac:dyDescent="0.2">
      <c r="A13" s="237" t="s">
        <v>698</v>
      </c>
      <c r="B13" s="237" t="s">
        <v>699</v>
      </c>
      <c r="C13" s="253">
        <v>0</v>
      </c>
      <c r="D13" s="253">
        <v>13326305.529999999</v>
      </c>
      <c r="E13" s="253">
        <f t="shared" si="0"/>
        <v>13326305.529999999</v>
      </c>
      <c r="F13" s="360"/>
    </row>
    <row r="14" spans="1:6" x14ac:dyDescent="0.2">
      <c r="A14" s="237"/>
      <c r="B14" s="237"/>
      <c r="C14" s="253"/>
      <c r="D14" s="253"/>
      <c r="E14" s="253"/>
      <c r="F14" s="360"/>
    </row>
    <row r="15" spans="1:6" x14ac:dyDescent="0.2">
      <c r="A15" s="237"/>
      <c r="B15" s="237"/>
      <c r="C15" s="253"/>
      <c r="D15" s="253"/>
      <c r="E15" s="253"/>
      <c r="F15" s="360"/>
    </row>
    <row r="16" spans="1:6" x14ac:dyDescent="0.2">
      <c r="A16" s="237"/>
      <c r="B16" s="237"/>
      <c r="C16" s="253"/>
      <c r="D16" s="253"/>
      <c r="E16" s="253"/>
      <c r="F16" s="360"/>
    </row>
    <row r="17" spans="1:6" x14ac:dyDescent="0.2">
      <c r="A17" s="237"/>
      <c r="B17" s="237"/>
      <c r="C17" s="253"/>
      <c r="D17" s="253"/>
      <c r="E17" s="253"/>
      <c r="F17" s="360"/>
    </row>
    <row r="18" spans="1:6" x14ac:dyDescent="0.2">
      <c r="A18" s="237"/>
      <c r="B18" s="237"/>
      <c r="C18" s="253"/>
      <c r="D18" s="253"/>
      <c r="E18" s="253"/>
      <c r="F18" s="360"/>
    </row>
    <row r="19" spans="1:6" x14ac:dyDescent="0.2">
      <c r="A19" s="237"/>
      <c r="B19" s="237"/>
      <c r="C19" s="253"/>
      <c r="D19" s="253"/>
      <c r="E19" s="253"/>
      <c r="F19" s="360"/>
    </row>
    <row r="20" spans="1:6" x14ac:dyDescent="0.2">
      <c r="A20" s="237"/>
      <c r="B20" s="237"/>
      <c r="C20" s="253"/>
      <c r="D20" s="253"/>
      <c r="E20" s="253"/>
      <c r="F20" s="360"/>
    </row>
    <row r="21" spans="1:6" x14ac:dyDescent="0.2">
      <c r="A21" s="237"/>
      <c r="B21" s="237"/>
      <c r="C21" s="253"/>
      <c r="D21" s="253"/>
      <c r="E21" s="253"/>
      <c r="F21" s="360"/>
    </row>
    <row r="22" spans="1:6" x14ac:dyDescent="0.2">
      <c r="A22" s="237"/>
      <c r="B22" s="237"/>
      <c r="C22" s="253"/>
      <c r="D22" s="253"/>
      <c r="E22" s="253"/>
      <c r="F22" s="360"/>
    </row>
    <row r="23" spans="1:6" x14ac:dyDescent="0.2">
      <c r="A23" s="252"/>
      <c r="B23" s="252" t="s">
        <v>370</v>
      </c>
      <c r="C23" s="251">
        <f>SUM(C8:C22)</f>
        <v>111768059.42</v>
      </c>
      <c r="D23" s="251">
        <f>SUM(D8:D22)</f>
        <v>141466738.03999999</v>
      </c>
      <c r="E23" s="251">
        <f>SUM(E8:E22)</f>
        <v>29698678.620000005</v>
      </c>
      <c r="F23" s="252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25"/>
  <sheetViews>
    <sheetView zoomScaleNormal="100" zoomScaleSheetLayoutView="100" workbookViewId="0">
      <selection activeCell="C15" sqref="C1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2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7" customFormat="1" ht="11.25" customHeight="1" x14ac:dyDescent="0.2">
      <c r="A5" s="260" t="s">
        <v>258</v>
      </c>
      <c r="B5" s="260"/>
      <c r="C5" s="259"/>
      <c r="D5" s="259"/>
      <c r="E5" s="259"/>
      <c r="F5" s="7"/>
      <c r="G5" s="7"/>
      <c r="H5" s="258" t="s">
        <v>255</v>
      </c>
    </row>
    <row r="6" spans="1:10" x14ac:dyDescent="0.2">
      <c r="A6" s="250"/>
      <c r="B6" s="250"/>
      <c r="C6" s="248"/>
      <c r="D6" s="248"/>
      <c r="E6" s="248"/>
      <c r="F6" s="248"/>
      <c r="G6" s="248"/>
      <c r="H6" s="248"/>
    </row>
    <row r="7" spans="1:10" ht="15" customHeight="1" x14ac:dyDescent="0.2">
      <c r="A7" s="227" t="s">
        <v>45</v>
      </c>
      <c r="B7" s="226" t="s">
        <v>46</v>
      </c>
      <c r="C7" s="224" t="s">
        <v>242</v>
      </c>
      <c r="D7" s="256">
        <v>2016</v>
      </c>
      <c r="E7" s="256">
        <v>2015</v>
      </c>
      <c r="F7" s="255" t="s">
        <v>254</v>
      </c>
      <c r="G7" s="255" t="s">
        <v>253</v>
      </c>
      <c r="H7" s="254" t="s">
        <v>252</v>
      </c>
    </row>
    <row r="8" spans="1:10" x14ac:dyDescent="0.2">
      <c r="A8" s="237" t="s">
        <v>529</v>
      </c>
      <c r="B8" s="237" t="s">
        <v>530</v>
      </c>
      <c r="C8" s="253">
        <v>4183242.81</v>
      </c>
      <c r="D8" s="253">
        <v>3288124.46</v>
      </c>
      <c r="E8" s="253">
        <v>2644486.77</v>
      </c>
      <c r="F8" s="253">
        <v>2291814.96</v>
      </c>
      <c r="G8" s="253">
        <v>1615208.53</v>
      </c>
      <c r="H8" s="253">
        <v>1988700.85</v>
      </c>
    </row>
    <row r="9" spans="1:10" x14ac:dyDescent="0.2">
      <c r="A9" s="237" t="s">
        <v>531</v>
      </c>
      <c r="B9" s="237" t="s">
        <v>532</v>
      </c>
      <c r="C9" s="253">
        <v>104433.25</v>
      </c>
      <c r="D9" s="253">
        <v>74945.8</v>
      </c>
      <c r="E9" s="253">
        <v>43401.05</v>
      </c>
      <c r="F9" s="253">
        <v>17496.23</v>
      </c>
      <c r="G9" s="253">
        <v>0</v>
      </c>
      <c r="H9" s="253">
        <v>0</v>
      </c>
    </row>
    <row r="10" spans="1:10" x14ac:dyDescent="0.2">
      <c r="A10" s="237" t="s">
        <v>533</v>
      </c>
      <c r="B10" s="237" t="s">
        <v>534</v>
      </c>
      <c r="C10" s="253">
        <v>103775.36</v>
      </c>
      <c r="D10" s="253">
        <v>62715.98</v>
      </c>
      <c r="E10" s="253">
        <v>40906.31</v>
      </c>
      <c r="F10" s="253">
        <v>26844.16</v>
      </c>
      <c r="G10" s="253">
        <v>21073.19</v>
      </c>
      <c r="H10" s="253">
        <v>22420.959999999999</v>
      </c>
    </row>
    <row r="11" spans="1:10" x14ac:dyDescent="0.2">
      <c r="A11" s="237" t="s">
        <v>541</v>
      </c>
      <c r="B11" s="237" t="s">
        <v>542</v>
      </c>
      <c r="C11" s="253">
        <v>4340.3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1:10" x14ac:dyDescent="0.2">
      <c r="A12" s="237" t="s">
        <v>535</v>
      </c>
      <c r="B12" s="237" t="s">
        <v>536</v>
      </c>
      <c r="C12" s="253">
        <v>0</v>
      </c>
      <c r="D12" s="253">
        <v>0</v>
      </c>
      <c r="E12" s="253">
        <v>0</v>
      </c>
      <c r="F12" s="253">
        <v>-300</v>
      </c>
      <c r="G12" s="253">
        <v>-300</v>
      </c>
      <c r="H12" s="253">
        <v>0</v>
      </c>
    </row>
    <row r="13" spans="1:10" x14ac:dyDescent="0.2">
      <c r="A13" s="237" t="s">
        <v>537</v>
      </c>
      <c r="B13" s="237" t="s">
        <v>538</v>
      </c>
      <c r="C13" s="253">
        <v>1026325.26</v>
      </c>
      <c r="D13" s="253">
        <v>839466.7</v>
      </c>
      <c r="E13" s="253">
        <v>1206337.44</v>
      </c>
      <c r="F13" s="253">
        <v>1299662.8</v>
      </c>
      <c r="G13" s="253">
        <v>-186352.49</v>
      </c>
      <c r="H13" s="253">
        <v>162427.68</v>
      </c>
    </row>
    <row r="14" spans="1:10" x14ac:dyDescent="0.2">
      <c r="A14" s="237" t="s">
        <v>539</v>
      </c>
      <c r="B14" s="237" t="s">
        <v>540</v>
      </c>
      <c r="C14" s="253">
        <v>1002487.48</v>
      </c>
      <c r="D14" s="253">
        <v>41721435.810000002</v>
      </c>
      <c r="E14" s="253">
        <v>0</v>
      </c>
      <c r="F14" s="253">
        <v>0</v>
      </c>
      <c r="G14" s="253">
        <v>0</v>
      </c>
      <c r="H14" s="253">
        <v>0</v>
      </c>
      <c r="J14" s="261"/>
    </row>
    <row r="15" spans="1:10" x14ac:dyDescent="0.2">
      <c r="A15" s="252"/>
      <c r="B15" s="252" t="s">
        <v>257</v>
      </c>
      <c r="C15" s="251">
        <f t="shared" ref="C15:H15" si="0">SUM(C8:C14)</f>
        <v>6424604.4600000009</v>
      </c>
      <c r="D15" s="251">
        <f t="shared" si="0"/>
        <v>45986688.75</v>
      </c>
      <c r="E15" s="251">
        <f t="shared" si="0"/>
        <v>3935131.57</v>
      </c>
      <c r="F15" s="251">
        <f t="shared" si="0"/>
        <v>3635518.1500000004</v>
      </c>
      <c r="G15" s="251">
        <f t="shared" si="0"/>
        <v>1449629.23</v>
      </c>
      <c r="H15" s="251">
        <f t="shared" si="0"/>
        <v>2173549.4900000002</v>
      </c>
    </row>
    <row r="16" spans="1:10" x14ac:dyDescent="0.2">
      <c r="A16" s="60"/>
      <c r="B16" s="60"/>
      <c r="C16" s="230"/>
      <c r="D16" s="230"/>
      <c r="E16" s="230"/>
      <c r="F16" s="230"/>
      <c r="G16" s="230"/>
      <c r="H16" s="230"/>
    </row>
    <row r="17" spans="1:8" x14ac:dyDescent="0.2">
      <c r="A17" s="60"/>
      <c r="B17" s="60"/>
      <c r="C17" s="230"/>
      <c r="D17" s="230"/>
      <c r="E17" s="230"/>
      <c r="F17" s="230"/>
      <c r="G17" s="230"/>
      <c r="H17" s="230"/>
    </row>
    <row r="18" spans="1:8" s="257" customFormat="1" ht="11.25" customHeight="1" x14ac:dyDescent="0.2">
      <c r="A18" s="260" t="s">
        <v>256</v>
      </c>
      <c r="B18" s="260"/>
      <c r="C18" s="259"/>
      <c r="D18" s="259"/>
      <c r="E18" s="259"/>
      <c r="F18" s="7"/>
      <c r="G18" s="7"/>
      <c r="H18" s="258" t="s">
        <v>255</v>
      </c>
    </row>
    <row r="19" spans="1:8" x14ac:dyDescent="0.2">
      <c r="A19" s="250"/>
      <c r="B19" s="250"/>
      <c r="C19" s="248"/>
      <c r="D19" s="248"/>
      <c r="E19" s="248"/>
      <c r="F19" s="248"/>
      <c r="G19" s="248"/>
      <c r="H19" s="248"/>
    </row>
    <row r="20" spans="1:8" ht="15" customHeight="1" x14ac:dyDescent="0.2">
      <c r="A20" s="227" t="s">
        <v>45</v>
      </c>
      <c r="B20" s="226" t="s">
        <v>46</v>
      </c>
      <c r="C20" s="224" t="s">
        <v>242</v>
      </c>
      <c r="D20" s="256">
        <v>2016</v>
      </c>
      <c r="E20" s="256">
        <v>2015</v>
      </c>
      <c r="F20" s="255" t="s">
        <v>254</v>
      </c>
      <c r="G20" s="255" t="s">
        <v>253</v>
      </c>
      <c r="H20" s="254" t="s">
        <v>252</v>
      </c>
    </row>
    <row r="21" spans="1:8" x14ac:dyDescent="0.2">
      <c r="A21" s="237"/>
      <c r="B21" s="237"/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1:8" x14ac:dyDescent="0.2">
      <c r="A22" s="237"/>
      <c r="B22" s="237"/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1:8" x14ac:dyDescent="0.2">
      <c r="A23" s="237"/>
      <c r="B23" s="237"/>
      <c r="C23" s="253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1:8" x14ac:dyDescent="0.2">
      <c r="A24" s="237"/>
      <c r="B24" s="237"/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1:8" x14ac:dyDescent="0.2">
      <c r="A25" s="252"/>
      <c r="B25" s="252" t="s">
        <v>251</v>
      </c>
      <c r="C25" s="251">
        <f t="shared" ref="C25:H25" si="1">SUM(C21:C24)</f>
        <v>0</v>
      </c>
      <c r="D25" s="251">
        <f t="shared" si="1"/>
        <v>0</v>
      </c>
      <c r="E25" s="251">
        <f t="shared" si="1"/>
        <v>0</v>
      </c>
      <c r="F25" s="251">
        <f t="shared" si="1"/>
        <v>0</v>
      </c>
      <c r="G25" s="251">
        <f t="shared" si="1"/>
        <v>0</v>
      </c>
      <c r="H25" s="251">
        <f t="shared" si="1"/>
        <v>0</v>
      </c>
    </row>
  </sheetData>
  <dataValidations count="8">
    <dataValidation allowBlank="1" showInputMessage="1" showErrorMessage="1" prompt="Saldo final al 31 de diciembre de 2016." sqref="D7 D20"/>
    <dataValidation allowBlank="1" showInputMessage="1" showErrorMessage="1" prompt="Saldo final de la Información Financiera Trimestral que se presenta (trimestral: 1er, 2do, 3ro. o 4to.)." sqref="C20 C7"/>
    <dataValidation allowBlank="1" showInputMessage="1" showErrorMessage="1" prompt="Corresponde al número de la cuenta de acuerdo al Plan de Cuentas emitido por el CONAC (DOF 23/12/2015)." sqref="A7 A20"/>
    <dataValidation allowBlank="1" showInputMessage="1" showErrorMessage="1" prompt="Saldo final al 31 de diciembre de 2015." sqref="E7 E20"/>
    <dataValidation allowBlank="1" showInputMessage="1" showErrorMessage="1" prompt="Saldo final al 31 de diciembre de 2014." sqref="F20 F7"/>
    <dataValidation allowBlank="1" showInputMessage="1" showErrorMessage="1" prompt="Saldo final al 31 de diciembre de 2013." sqref="G7 G20"/>
    <dataValidation allowBlank="1" showInputMessage="1" showErrorMessage="1" prompt="Corresponde al nombre o descripción de la cuenta de acuerdo al Plan de Cuentas emitido por el CONAC." sqref="B7 B20"/>
    <dataValidation allowBlank="1" showInputMessage="1" showErrorMessage="1" prompt="Saldo final al 31 de diciembre de 2012." sqref="H7 H20"/>
  </dataValidations>
  <pageMargins left="0.51181102362204722" right="0.51181102362204722" top="0.74803149606299213" bottom="0.74803149606299213" header="0.31496062992125984" footer="0.31496062992125984"/>
  <pageSetup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E163"/>
  <sheetViews>
    <sheetView zoomScaleNormal="100" zoomScaleSheetLayoutView="100" workbookViewId="0">
      <selection activeCell="D162" sqref="D1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2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8" t="s">
        <v>375</v>
      </c>
      <c r="C5" s="22"/>
      <c r="D5" s="22"/>
      <c r="E5" s="366" t="s">
        <v>374</v>
      </c>
    </row>
    <row r="6" spans="1:5" s="24" customFormat="1" x14ac:dyDescent="0.2">
      <c r="A6" s="223"/>
      <c r="B6" s="223"/>
      <c r="C6" s="365"/>
      <c r="D6" s="364"/>
      <c r="E6" s="364"/>
    </row>
    <row r="7" spans="1:5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</row>
    <row r="8" spans="1:5" x14ac:dyDescent="0.2">
      <c r="A8" s="286">
        <v>111211001</v>
      </c>
      <c r="B8" s="286" t="s">
        <v>700</v>
      </c>
      <c r="C8" s="253">
        <v>611587.65</v>
      </c>
      <c r="D8" s="253">
        <v>1534081.08</v>
      </c>
      <c r="E8" s="253">
        <f>+D8-C8</f>
        <v>922493.43</v>
      </c>
    </row>
    <row r="9" spans="1:5" x14ac:dyDescent="0.2">
      <c r="A9" s="286">
        <v>111212001</v>
      </c>
      <c r="B9" s="286" t="s">
        <v>701</v>
      </c>
      <c r="C9" s="253">
        <v>11598.62</v>
      </c>
      <c r="D9" s="253">
        <v>11590.02</v>
      </c>
      <c r="E9" s="253">
        <f t="shared" ref="E9:E15" si="0">+D9-C9</f>
        <v>-8.6000000000003638</v>
      </c>
    </row>
    <row r="10" spans="1:5" x14ac:dyDescent="0.2">
      <c r="A10" s="286">
        <v>111212002</v>
      </c>
      <c r="B10" s="286" t="s">
        <v>702</v>
      </c>
      <c r="C10" s="253">
        <v>474044.19</v>
      </c>
      <c r="D10" s="253">
        <v>5213028.8899999997</v>
      </c>
      <c r="E10" s="253">
        <f t="shared" si="0"/>
        <v>4738984.6999999993</v>
      </c>
    </row>
    <row r="11" spans="1:5" x14ac:dyDescent="0.2">
      <c r="A11" s="286">
        <v>111511001</v>
      </c>
      <c r="B11" s="286" t="s">
        <v>521</v>
      </c>
      <c r="C11" s="253">
        <v>373347.7</v>
      </c>
      <c r="D11" s="253">
        <v>373347.7</v>
      </c>
      <c r="E11" s="253">
        <f t="shared" si="0"/>
        <v>0</v>
      </c>
    </row>
    <row r="12" spans="1:5" x14ac:dyDescent="0.2">
      <c r="A12" s="286">
        <v>111511002</v>
      </c>
      <c r="B12" s="286" t="s">
        <v>523</v>
      </c>
      <c r="C12" s="253">
        <v>1434169.89</v>
      </c>
      <c r="D12" s="253">
        <v>57895.54</v>
      </c>
      <c r="E12" s="253">
        <f t="shared" si="0"/>
        <v>-1376274.3499999999</v>
      </c>
    </row>
    <row r="13" spans="1:5" x14ac:dyDescent="0.2">
      <c r="A13" s="286">
        <v>111511003</v>
      </c>
      <c r="B13" s="286" t="s">
        <v>525</v>
      </c>
      <c r="C13" s="253">
        <v>57394.8</v>
      </c>
      <c r="D13" s="253">
        <v>57395.28</v>
      </c>
      <c r="E13" s="253">
        <f t="shared" si="0"/>
        <v>0.47999999999592546</v>
      </c>
    </row>
    <row r="14" spans="1:5" x14ac:dyDescent="0.2">
      <c r="A14" s="286">
        <v>111511004</v>
      </c>
      <c r="B14" s="286" t="s">
        <v>527</v>
      </c>
      <c r="C14" s="253">
        <v>113326.1</v>
      </c>
      <c r="D14" s="253">
        <v>113327.03999999999</v>
      </c>
      <c r="E14" s="253">
        <f t="shared" si="0"/>
        <v>0.93999999998777639</v>
      </c>
    </row>
    <row r="15" spans="1:5" x14ac:dyDescent="0.2">
      <c r="A15" s="286"/>
      <c r="B15" s="286"/>
      <c r="C15" s="253">
        <v>0</v>
      </c>
      <c r="D15" s="253">
        <v>0</v>
      </c>
      <c r="E15" s="253">
        <f t="shared" si="0"/>
        <v>0</v>
      </c>
    </row>
    <row r="16" spans="1:5" hidden="1" x14ac:dyDescent="0.2">
      <c r="A16" s="286"/>
      <c r="B16" s="286"/>
      <c r="C16" s="253">
        <v>0</v>
      </c>
      <c r="D16" s="253">
        <v>0</v>
      </c>
      <c r="E16" s="253"/>
    </row>
    <row r="17" spans="1:5" hidden="1" x14ac:dyDescent="0.2">
      <c r="A17" s="286"/>
      <c r="B17" s="286"/>
      <c r="C17" s="253">
        <v>0</v>
      </c>
      <c r="D17" s="253">
        <v>0</v>
      </c>
      <c r="E17" s="253"/>
    </row>
    <row r="18" spans="1:5" hidden="1" x14ac:dyDescent="0.2">
      <c r="A18" s="286"/>
      <c r="B18" s="286"/>
      <c r="C18" s="253">
        <v>0</v>
      </c>
      <c r="D18" s="253">
        <v>0</v>
      </c>
      <c r="E18" s="253"/>
    </row>
    <row r="19" spans="1:5" hidden="1" x14ac:dyDescent="0.2">
      <c r="A19" s="286"/>
      <c r="B19" s="286"/>
      <c r="C19" s="253">
        <v>0</v>
      </c>
      <c r="D19" s="253">
        <v>0</v>
      </c>
      <c r="E19" s="253"/>
    </row>
    <row r="20" spans="1:5" hidden="1" x14ac:dyDescent="0.2">
      <c r="A20" s="286"/>
      <c r="B20" s="286"/>
      <c r="C20" s="253">
        <v>0</v>
      </c>
      <c r="D20" s="253">
        <v>0</v>
      </c>
      <c r="E20" s="253"/>
    </row>
    <row r="21" spans="1:5" hidden="1" x14ac:dyDescent="0.2">
      <c r="A21" s="286"/>
      <c r="B21" s="286"/>
      <c r="C21" s="253">
        <v>0</v>
      </c>
      <c r="D21" s="253">
        <v>0</v>
      </c>
      <c r="E21" s="253"/>
    </row>
    <row r="22" spans="1:5" hidden="1" x14ac:dyDescent="0.2">
      <c r="A22" s="286"/>
      <c r="B22" s="286"/>
      <c r="C22" s="253">
        <v>0</v>
      </c>
      <c r="D22" s="253">
        <v>0</v>
      </c>
      <c r="E22" s="253"/>
    </row>
    <row r="23" spans="1:5" hidden="1" x14ac:dyDescent="0.2">
      <c r="A23" s="286"/>
      <c r="B23" s="286"/>
      <c r="C23" s="253">
        <v>0</v>
      </c>
      <c r="D23" s="253">
        <v>0</v>
      </c>
      <c r="E23" s="253"/>
    </row>
    <row r="24" spans="1:5" hidden="1" x14ac:dyDescent="0.2">
      <c r="A24" s="286"/>
      <c r="B24" s="286"/>
      <c r="C24" s="253">
        <v>0</v>
      </c>
      <c r="D24" s="253">
        <v>0</v>
      </c>
      <c r="E24" s="253"/>
    </row>
    <row r="25" spans="1:5" hidden="1" x14ac:dyDescent="0.2">
      <c r="A25" s="286"/>
      <c r="B25" s="286"/>
      <c r="C25" s="253">
        <v>0</v>
      </c>
      <c r="D25" s="253">
        <v>0</v>
      </c>
      <c r="E25" s="253"/>
    </row>
    <row r="26" spans="1:5" hidden="1" x14ac:dyDescent="0.2">
      <c r="A26" s="286"/>
      <c r="B26" s="286"/>
      <c r="C26" s="253">
        <v>0</v>
      </c>
      <c r="D26" s="253">
        <v>0</v>
      </c>
      <c r="E26" s="253"/>
    </row>
    <row r="27" spans="1:5" hidden="1" x14ac:dyDescent="0.2">
      <c r="A27" s="286"/>
      <c r="B27" s="286"/>
      <c r="C27" s="253">
        <v>0</v>
      </c>
      <c r="D27" s="253">
        <v>0</v>
      </c>
      <c r="E27" s="253"/>
    </row>
    <row r="28" spans="1:5" hidden="1" x14ac:dyDescent="0.2">
      <c r="A28" s="286"/>
      <c r="B28" s="286"/>
      <c r="C28" s="253">
        <v>0</v>
      </c>
      <c r="D28" s="253">
        <v>0</v>
      </c>
      <c r="E28" s="253"/>
    </row>
    <row r="29" spans="1:5" hidden="1" x14ac:dyDescent="0.2">
      <c r="A29" s="286"/>
      <c r="B29" s="286"/>
      <c r="C29" s="253">
        <v>0</v>
      </c>
      <c r="D29" s="253">
        <v>0</v>
      </c>
      <c r="E29" s="253"/>
    </row>
    <row r="30" spans="1:5" hidden="1" x14ac:dyDescent="0.2">
      <c r="A30" s="286"/>
      <c r="B30" s="286"/>
      <c r="C30" s="253">
        <v>0</v>
      </c>
      <c r="D30" s="253">
        <v>0</v>
      </c>
      <c r="E30" s="253"/>
    </row>
    <row r="31" spans="1:5" hidden="1" x14ac:dyDescent="0.2">
      <c r="A31" s="286"/>
      <c r="B31" s="286"/>
      <c r="C31" s="253">
        <v>0</v>
      </c>
      <c r="D31" s="253">
        <v>0</v>
      </c>
      <c r="E31" s="253"/>
    </row>
    <row r="32" spans="1:5" hidden="1" x14ac:dyDescent="0.2">
      <c r="A32" s="286"/>
      <c r="B32" s="286"/>
      <c r="C32" s="253">
        <v>0</v>
      </c>
      <c r="D32" s="253">
        <v>0</v>
      </c>
      <c r="E32" s="253"/>
    </row>
    <row r="33" spans="1:5" hidden="1" x14ac:dyDescent="0.2">
      <c r="A33" s="286"/>
      <c r="B33" s="286"/>
      <c r="C33" s="253">
        <v>0</v>
      </c>
      <c r="D33" s="253">
        <v>0</v>
      </c>
      <c r="E33" s="253"/>
    </row>
    <row r="34" spans="1:5" hidden="1" x14ac:dyDescent="0.2">
      <c r="A34" s="286"/>
      <c r="B34" s="286"/>
      <c r="C34" s="253">
        <v>0</v>
      </c>
      <c r="D34" s="253">
        <v>0</v>
      </c>
      <c r="E34" s="253"/>
    </row>
    <row r="35" spans="1:5" hidden="1" x14ac:dyDescent="0.2">
      <c r="A35" s="286"/>
      <c r="B35" s="286"/>
      <c r="C35" s="253">
        <v>0</v>
      </c>
      <c r="D35" s="253">
        <v>0</v>
      </c>
      <c r="E35" s="253"/>
    </row>
    <row r="36" spans="1:5" hidden="1" x14ac:dyDescent="0.2">
      <c r="A36" s="286"/>
      <c r="B36" s="286"/>
      <c r="C36" s="253">
        <v>0</v>
      </c>
      <c r="D36" s="253">
        <v>0</v>
      </c>
      <c r="E36" s="253"/>
    </row>
    <row r="37" spans="1:5" hidden="1" x14ac:dyDescent="0.2">
      <c r="A37" s="286"/>
      <c r="B37" s="286"/>
      <c r="C37" s="253">
        <v>0</v>
      </c>
      <c r="D37" s="253">
        <v>0</v>
      </c>
      <c r="E37" s="253"/>
    </row>
    <row r="38" spans="1:5" hidden="1" x14ac:dyDescent="0.2">
      <c r="A38" s="286"/>
      <c r="B38" s="286"/>
      <c r="C38" s="253">
        <v>0</v>
      </c>
      <c r="D38" s="253">
        <v>0</v>
      </c>
      <c r="E38" s="253"/>
    </row>
    <row r="39" spans="1:5" hidden="1" x14ac:dyDescent="0.2">
      <c r="A39" s="286"/>
      <c r="B39" s="286"/>
      <c r="C39" s="253">
        <v>0</v>
      </c>
      <c r="D39" s="253">
        <v>0</v>
      </c>
      <c r="E39" s="253"/>
    </row>
    <row r="40" spans="1:5" hidden="1" x14ac:dyDescent="0.2">
      <c r="A40" s="286"/>
      <c r="B40" s="286"/>
      <c r="C40" s="253">
        <v>0</v>
      </c>
      <c r="D40" s="253">
        <v>0</v>
      </c>
      <c r="E40" s="253"/>
    </row>
    <row r="41" spans="1:5" hidden="1" x14ac:dyDescent="0.2">
      <c r="A41" s="286"/>
      <c r="B41" s="286"/>
      <c r="C41" s="253">
        <v>0</v>
      </c>
      <c r="D41" s="253">
        <v>0</v>
      </c>
      <c r="E41" s="253"/>
    </row>
    <row r="42" spans="1:5" hidden="1" x14ac:dyDescent="0.2">
      <c r="A42" s="286"/>
      <c r="B42" s="286"/>
      <c r="C42" s="253">
        <v>0</v>
      </c>
      <c r="D42" s="253">
        <v>0</v>
      </c>
      <c r="E42" s="253"/>
    </row>
    <row r="43" spans="1:5" hidden="1" x14ac:dyDescent="0.2">
      <c r="A43" s="286"/>
      <c r="B43" s="286"/>
      <c r="C43" s="253">
        <v>0</v>
      </c>
      <c r="D43" s="253">
        <v>0</v>
      </c>
      <c r="E43" s="253"/>
    </row>
    <row r="44" spans="1:5" hidden="1" x14ac:dyDescent="0.2">
      <c r="A44" s="286"/>
      <c r="B44" s="286"/>
      <c r="C44" s="253">
        <v>0</v>
      </c>
      <c r="D44" s="253">
        <v>0</v>
      </c>
      <c r="E44" s="253"/>
    </row>
    <row r="45" spans="1:5" hidden="1" x14ac:dyDescent="0.2">
      <c r="A45" s="286"/>
      <c r="B45" s="286"/>
      <c r="C45" s="253">
        <v>0</v>
      </c>
      <c r="D45" s="253">
        <v>0</v>
      </c>
      <c r="E45" s="253"/>
    </row>
    <row r="46" spans="1:5" hidden="1" x14ac:dyDescent="0.2">
      <c r="A46" s="286"/>
      <c r="B46" s="286"/>
      <c r="C46" s="253">
        <v>0</v>
      </c>
      <c r="D46" s="253">
        <v>0</v>
      </c>
      <c r="E46" s="253"/>
    </row>
    <row r="47" spans="1:5" hidden="1" x14ac:dyDescent="0.2">
      <c r="A47" s="286"/>
      <c r="B47" s="286"/>
      <c r="C47" s="253">
        <v>0</v>
      </c>
      <c r="D47" s="253">
        <v>0</v>
      </c>
      <c r="E47" s="253"/>
    </row>
    <row r="48" spans="1:5" hidden="1" x14ac:dyDescent="0.2">
      <c r="A48" s="286"/>
      <c r="B48" s="286"/>
      <c r="C48" s="253">
        <v>0</v>
      </c>
      <c r="D48" s="253">
        <v>0</v>
      </c>
      <c r="E48" s="253"/>
    </row>
    <row r="49" spans="1:5" hidden="1" x14ac:dyDescent="0.2">
      <c r="A49" s="286"/>
      <c r="B49" s="286"/>
      <c r="C49" s="253">
        <v>0</v>
      </c>
      <c r="D49" s="253">
        <v>0</v>
      </c>
      <c r="E49" s="253"/>
    </row>
    <row r="50" spans="1:5" hidden="1" x14ac:dyDescent="0.2">
      <c r="A50" s="286"/>
      <c r="B50" s="286"/>
      <c r="C50" s="253">
        <v>0</v>
      </c>
      <c r="D50" s="253">
        <v>0</v>
      </c>
      <c r="E50" s="253"/>
    </row>
    <row r="51" spans="1:5" hidden="1" x14ac:dyDescent="0.2">
      <c r="A51" s="286"/>
      <c r="B51" s="286"/>
      <c r="C51" s="253">
        <v>0</v>
      </c>
      <c r="D51" s="253">
        <v>0</v>
      </c>
      <c r="E51" s="253"/>
    </row>
    <row r="52" spans="1:5" hidden="1" x14ac:dyDescent="0.2">
      <c r="A52" s="286"/>
      <c r="B52" s="286"/>
      <c r="C52" s="253">
        <v>0</v>
      </c>
      <c r="D52" s="253">
        <v>0</v>
      </c>
      <c r="E52" s="253"/>
    </row>
    <row r="53" spans="1:5" hidden="1" x14ac:dyDescent="0.2">
      <c r="A53" s="286"/>
      <c r="B53" s="286"/>
      <c r="C53" s="253">
        <v>0</v>
      </c>
      <c r="D53" s="253">
        <v>0</v>
      </c>
      <c r="E53" s="253"/>
    </row>
    <row r="54" spans="1:5" hidden="1" x14ac:dyDescent="0.2">
      <c r="A54" s="286"/>
      <c r="B54" s="286"/>
      <c r="C54" s="253">
        <v>0</v>
      </c>
      <c r="D54" s="253">
        <v>0</v>
      </c>
      <c r="E54" s="253"/>
    </row>
    <row r="55" spans="1:5" hidden="1" x14ac:dyDescent="0.2">
      <c r="A55" s="286"/>
      <c r="B55" s="286"/>
      <c r="C55" s="253">
        <v>0</v>
      </c>
      <c r="D55" s="253">
        <v>0</v>
      </c>
      <c r="E55" s="253"/>
    </row>
    <row r="56" spans="1:5" hidden="1" x14ac:dyDescent="0.2">
      <c r="A56" s="286"/>
      <c r="B56" s="286"/>
      <c r="C56" s="253">
        <v>0</v>
      </c>
      <c r="D56" s="253">
        <v>0</v>
      </c>
      <c r="E56" s="253"/>
    </row>
    <row r="57" spans="1:5" hidden="1" x14ac:dyDescent="0.2">
      <c r="A57" s="286"/>
      <c r="B57" s="286"/>
      <c r="C57" s="253">
        <v>0</v>
      </c>
      <c r="D57" s="253">
        <v>0</v>
      </c>
      <c r="E57" s="253"/>
    </row>
    <row r="58" spans="1:5" hidden="1" x14ac:dyDescent="0.2">
      <c r="A58" s="286"/>
      <c r="B58" s="286"/>
      <c r="C58" s="253">
        <v>0</v>
      </c>
      <c r="D58" s="253">
        <v>0</v>
      </c>
      <c r="E58" s="253"/>
    </row>
    <row r="59" spans="1:5" hidden="1" x14ac:dyDescent="0.2">
      <c r="A59" s="286"/>
      <c r="B59" s="286"/>
      <c r="C59" s="253">
        <v>0</v>
      </c>
      <c r="D59" s="253">
        <v>0</v>
      </c>
      <c r="E59" s="253"/>
    </row>
    <row r="60" spans="1:5" hidden="1" x14ac:dyDescent="0.2">
      <c r="A60" s="286"/>
      <c r="B60" s="286"/>
      <c r="C60" s="253">
        <v>0</v>
      </c>
      <c r="D60" s="253">
        <v>0</v>
      </c>
      <c r="E60" s="253"/>
    </row>
    <row r="61" spans="1:5" hidden="1" x14ac:dyDescent="0.2">
      <c r="A61" s="286"/>
      <c r="B61" s="286"/>
      <c r="C61" s="253">
        <v>0</v>
      </c>
      <c r="D61" s="253">
        <v>0</v>
      </c>
      <c r="E61" s="253"/>
    </row>
    <row r="62" spans="1:5" hidden="1" x14ac:dyDescent="0.2">
      <c r="A62" s="286"/>
      <c r="B62" s="286"/>
      <c r="C62" s="253">
        <v>0</v>
      </c>
      <c r="D62" s="253">
        <v>0</v>
      </c>
      <c r="E62" s="253"/>
    </row>
    <row r="63" spans="1:5" hidden="1" x14ac:dyDescent="0.2">
      <c r="A63" s="286"/>
      <c r="B63" s="286"/>
      <c r="C63" s="253">
        <v>0</v>
      </c>
      <c r="D63" s="253">
        <v>0</v>
      </c>
      <c r="E63" s="253"/>
    </row>
    <row r="64" spans="1:5" hidden="1" x14ac:dyDescent="0.2">
      <c r="A64" s="286"/>
      <c r="B64" s="286"/>
      <c r="C64" s="253">
        <v>0</v>
      </c>
      <c r="D64" s="253">
        <v>0</v>
      </c>
      <c r="E64" s="253"/>
    </row>
    <row r="65" spans="1:5" hidden="1" x14ac:dyDescent="0.2">
      <c r="A65" s="286"/>
      <c r="B65" s="286"/>
      <c r="C65" s="253">
        <v>0</v>
      </c>
      <c r="D65" s="253">
        <v>0</v>
      </c>
      <c r="E65" s="253"/>
    </row>
    <row r="66" spans="1:5" hidden="1" x14ac:dyDescent="0.2">
      <c r="A66" s="286"/>
      <c r="B66" s="286"/>
      <c r="C66" s="253">
        <v>0</v>
      </c>
      <c r="D66" s="253">
        <v>0</v>
      </c>
      <c r="E66" s="253"/>
    </row>
    <row r="67" spans="1:5" hidden="1" x14ac:dyDescent="0.2">
      <c r="A67" s="286"/>
      <c r="B67" s="286"/>
      <c r="C67" s="253">
        <v>0</v>
      </c>
      <c r="D67" s="253">
        <v>0</v>
      </c>
      <c r="E67" s="253"/>
    </row>
    <row r="68" spans="1:5" hidden="1" x14ac:dyDescent="0.2">
      <c r="A68" s="286"/>
      <c r="B68" s="286"/>
      <c r="C68" s="253">
        <v>0</v>
      </c>
      <c r="D68" s="253">
        <v>0</v>
      </c>
      <c r="E68" s="253"/>
    </row>
    <row r="69" spans="1:5" hidden="1" x14ac:dyDescent="0.2">
      <c r="A69" s="286"/>
      <c r="B69" s="286"/>
      <c r="C69" s="253">
        <v>0</v>
      </c>
      <c r="D69" s="253">
        <v>0</v>
      </c>
      <c r="E69" s="253"/>
    </row>
    <row r="70" spans="1:5" hidden="1" x14ac:dyDescent="0.2">
      <c r="A70" s="286"/>
      <c r="B70" s="286"/>
      <c r="C70" s="253">
        <v>0</v>
      </c>
      <c r="D70" s="253">
        <v>0</v>
      </c>
      <c r="E70" s="253"/>
    </row>
    <row r="71" spans="1:5" hidden="1" x14ac:dyDescent="0.2">
      <c r="A71" s="286"/>
      <c r="B71" s="286"/>
      <c r="C71" s="253">
        <v>0</v>
      </c>
      <c r="D71" s="253">
        <v>0</v>
      </c>
      <c r="E71" s="253"/>
    </row>
    <row r="72" spans="1:5" hidden="1" x14ac:dyDescent="0.2">
      <c r="A72" s="286"/>
      <c r="B72" s="286"/>
      <c r="C72" s="253">
        <v>0</v>
      </c>
      <c r="D72" s="253">
        <v>0</v>
      </c>
      <c r="E72" s="253"/>
    </row>
    <row r="73" spans="1:5" hidden="1" x14ac:dyDescent="0.2">
      <c r="A73" s="286"/>
      <c r="B73" s="286"/>
      <c r="C73" s="253">
        <v>0</v>
      </c>
      <c r="D73" s="253">
        <v>0</v>
      </c>
      <c r="E73" s="253"/>
    </row>
    <row r="74" spans="1:5" hidden="1" x14ac:dyDescent="0.2">
      <c r="A74" s="286"/>
      <c r="B74" s="286"/>
      <c r="C74" s="253">
        <v>0</v>
      </c>
      <c r="D74" s="253">
        <v>0</v>
      </c>
      <c r="E74" s="253"/>
    </row>
    <row r="75" spans="1:5" hidden="1" x14ac:dyDescent="0.2">
      <c r="A75" s="286"/>
      <c r="B75" s="286"/>
      <c r="C75" s="253">
        <v>0</v>
      </c>
      <c r="D75" s="253">
        <v>0</v>
      </c>
      <c r="E75" s="253"/>
    </row>
    <row r="76" spans="1:5" hidden="1" x14ac:dyDescent="0.2">
      <c r="A76" s="286"/>
      <c r="B76" s="286"/>
      <c r="C76" s="253">
        <v>0</v>
      </c>
      <c r="D76" s="253">
        <v>0</v>
      </c>
      <c r="E76" s="253"/>
    </row>
    <row r="77" spans="1:5" hidden="1" x14ac:dyDescent="0.2">
      <c r="A77" s="286"/>
      <c r="B77" s="286"/>
      <c r="C77" s="253">
        <v>0</v>
      </c>
      <c r="D77" s="253">
        <v>0</v>
      </c>
      <c r="E77" s="253"/>
    </row>
    <row r="78" spans="1:5" hidden="1" x14ac:dyDescent="0.2">
      <c r="A78" s="286"/>
      <c r="B78" s="286"/>
      <c r="C78" s="253">
        <v>0</v>
      </c>
      <c r="D78" s="253">
        <v>0</v>
      </c>
      <c r="E78" s="253"/>
    </row>
    <row r="79" spans="1:5" hidden="1" x14ac:dyDescent="0.2">
      <c r="A79" s="286"/>
      <c r="B79" s="286"/>
      <c r="C79" s="253">
        <v>0</v>
      </c>
      <c r="D79" s="253">
        <v>0</v>
      </c>
      <c r="E79" s="253"/>
    </row>
    <row r="80" spans="1:5" hidden="1" x14ac:dyDescent="0.2">
      <c r="A80" s="286"/>
      <c r="B80" s="286"/>
      <c r="C80" s="253">
        <v>0</v>
      </c>
      <c r="D80" s="253">
        <v>0</v>
      </c>
      <c r="E80" s="253"/>
    </row>
    <row r="81" spans="1:5" hidden="1" x14ac:dyDescent="0.2">
      <c r="A81" s="286"/>
      <c r="B81" s="286"/>
      <c r="C81" s="253">
        <v>0</v>
      </c>
      <c r="D81" s="253">
        <v>0</v>
      </c>
      <c r="E81" s="253"/>
    </row>
    <row r="82" spans="1:5" hidden="1" x14ac:dyDescent="0.2">
      <c r="A82" s="286"/>
      <c r="B82" s="286"/>
      <c r="C82" s="253">
        <v>0</v>
      </c>
      <c r="D82" s="253">
        <v>0</v>
      </c>
      <c r="E82" s="253"/>
    </row>
    <row r="83" spans="1:5" hidden="1" x14ac:dyDescent="0.2">
      <c r="A83" s="286"/>
      <c r="B83" s="286"/>
      <c r="C83" s="253">
        <v>0</v>
      </c>
      <c r="D83" s="253">
        <v>0</v>
      </c>
      <c r="E83" s="253"/>
    </row>
    <row r="84" spans="1:5" hidden="1" x14ac:dyDescent="0.2">
      <c r="A84" s="286"/>
      <c r="B84" s="286"/>
      <c r="C84" s="253">
        <v>0</v>
      </c>
      <c r="D84" s="253">
        <v>0</v>
      </c>
      <c r="E84" s="253"/>
    </row>
    <row r="85" spans="1:5" hidden="1" x14ac:dyDescent="0.2">
      <c r="A85" s="286"/>
      <c r="B85" s="286"/>
      <c r="C85" s="253">
        <v>0</v>
      </c>
      <c r="D85" s="253">
        <v>0</v>
      </c>
      <c r="E85" s="253"/>
    </row>
    <row r="86" spans="1:5" hidden="1" x14ac:dyDescent="0.2">
      <c r="A86" s="286"/>
      <c r="B86" s="286"/>
      <c r="C86" s="253">
        <v>0</v>
      </c>
      <c r="D86" s="253">
        <v>0</v>
      </c>
      <c r="E86" s="253"/>
    </row>
    <row r="87" spans="1:5" hidden="1" x14ac:dyDescent="0.2">
      <c r="A87" s="286"/>
      <c r="B87" s="286"/>
      <c r="C87" s="253">
        <v>0</v>
      </c>
      <c r="D87" s="253">
        <v>0</v>
      </c>
      <c r="E87" s="253"/>
    </row>
    <row r="88" spans="1:5" hidden="1" x14ac:dyDescent="0.2">
      <c r="A88" s="286"/>
      <c r="B88" s="286"/>
      <c r="C88" s="253">
        <v>0</v>
      </c>
      <c r="D88" s="253">
        <v>0</v>
      </c>
      <c r="E88" s="253"/>
    </row>
    <row r="89" spans="1:5" hidden="1" x14ac:dyDescent="0.2">
      <c r="A89" s="286"/>
      <c r="B89" s="286"/>
      <c r="C89" s="253">
        <v>0</v>
      </c>
      <c r="D89" s="253">
        <v>0</v>
      </c>
      <c r="E89" s="253"/>
    </row>
    <row r="90" spans="1:5" hidden="1" x14ac:dyDescent="0.2">
      <c r="A90" s="286"/>
      <c r="B90" s="286"/>
      <c r="C90" s="253">
        <v>0</v>
      </c>
      <c r="D90" s="253">
        <v>0</v>
      </c>
      <c r="E90" s="253"/>
    </row>
    <row r="91" spans="1:5" hidden="1" x14ac:dyDescent="0.2">
      <c r="A91" s="286"/>
      <c r="B91" s="286"/>
      <c r="C91" s="253">
        <v>0</v>
      </c>
      <c r="D91" s="253">
        <v>0</v>
      </c>
      <c r="E91" s="253"/>
    </row>
    <row r="92" spans="1:5" hidden="1" x14ac:dyDescent="0.2">
      <c r="A92" s="286"/>
      <c r="B92" s="286"/>
      <c r="C92" s="253">
        <v>0</v>
      </c>
      <c r="D92" s="253">
        <v>0</v>
      </c>
      <c r="E92" s="253"/>
    </row>
    <row r="93" spans="1:5" hidden="1" x14ac:dyDescent="0.2">
      <c r="A93" s="286"/>
      <c r="B93" s="286"/>
      <c r="C93" s="253">
        <v>0</v>
      </c>
      <c r="D93" s="253">
        <v>0</v>
      </c>
      <c r="E93" s="253"/>
    </row>
    <row r="94" spans="1:5" hidden="1" x14ac:dyDescent="0.2">
      <c r="A94" s="286"/>
      <c r="B94" s="286"/>
      <c r="C94" s="253">
        <v>0</v>
      </c>
      <c r="D94" s="253">
        <v>0</v>
      </c>
      <c r="E94" s="253"/>
    </row>
    <row r="95" spans="1:5" hidden="1" x14ac:dyDescent="0.2">
      <c r="A95" s="286"/>
      <c r="B95" s="286"/>
      <c r="C95" s="253">
        <v>0</v>
      </c>
      <c r="D95" s="253">
        <v>0</v>
      </c>
      <c r="E95" s="253"/>
    </row>
    <row r="96" spans="1:5" hidden="1" x14ac:dyDescent="0.2">
      <c r="A96" s="286"/>
      <c r="B96" s="286"/>
      <c r="C96" s="253">
        <v>0</v>
      </c>
      <c r="D96" s="253">
        <v>0</v>
      </c>
      <c r="E96" s="253"/>
    </row>
    <row r="97" spans="1:5" hidden="1" x14ac:dyDescent="0.2">
      <c r="A97" s="286"/>
      <c r="B97" s="286"/>
      <c r="C97" s="253">
        <v>0</v>
      </c>
      <c r="D97" s="253">
        <v>0</v>
      </c>
      <c r="E97" s="253"/>
    </row>
    <row r="98" spans="1:5" hidden="1" x14ac:dyDescent="0.2">
      <c r="A98" s="286"/>
      <c r="B98" s="286"/>
      <c r="C98" s="253">
        <v>0</v>
      </c>
      <c r="D98" s="253">
        <v>0</v>
      </c>
      <c r="E98" s="253"/>
    </row>
    <row r="99" spans="1:5" hidden="1" x14ac:dyDescent="0.2">
      <c r="A99" s="286"/>
      <c r="B99" s="286"/>
      <c r="C99" s="253">
        <v>0</v>
      </c>
      <c r="D99" s="253">
        <v>0</v>
      </c>
      <c r="E99" s="253"/>
    </row>
    <row r="100" spans="1:5" hidden="1" x14ac:dyDescent="0.2">
      <c r="A100" s="286"/>
      <c r="B100" s="286"/>
      <c r="C100" s="253">
        <v>0</v>
      </c>
      <c r="D100" s="253">
        <v>0</v>
      </c>
      <c r="E100" s="253"/>
    </row>
    <row r="101" spans="1:5" hidden="1" x14ac:dyDescent="0.2">
      <c r="A101" s="286"/>
      <c r="B101" s="286"/>
      <c r="C101" s="253">
        <v>0</v>
      </c>
      <c r="D101" s="253">
        <v>0</v>
      </c>
      <c r="E101" s="253"/>
    </row>
    <row r="102" spans="1:5" hidden="1" x14ac:dyDescent="0.2">
      <c r="A102" s="286"/>
      <c r="B102" s="286"/>
      <c r="C102" s="253">
        <v>0</v>
      </c>
      <c r="D102" s="253">
        <v>0</v>
      </c>
      <c r="E102" s="253"/>
    </row>
    <row r="103" spans="1:5" hidden="1" x14ac:dyDescent="0.2">
      <c r="A103" s="286"/>
      <c r="B103" s="286"/>
      <c r="C103" s="253">
        <v>0</v>
      </c>
      <c r="D103" s="253">
        <v>0</v>
      </c>
      <c r="E103" s="253"/>
    </row>
    <row r="104" spans="1:5" hidden="1" x14ac:dyDescent="0.2">
      <c r="A104" s="286"/>
      <c r="B104" s="286"/>
      <c r="C104" s="253">
        <v>0</v>
      </c>
      <c r="D104" s="253">
        <v>0</v>
      </c>
      <c r="E104" s="253"/>
    </row>
    <row r="105" spans="1:5" hidden="1" x14ac:dyDescent="0.2">
      <c r="A105" s="286"/>
      <c r="B105" s="286"/>
      <c r="C105" s="253">
        <v>0</v>
      </c>
      <c r="D105" s="253">
        <v>0</v>
      </c>
      <c r="E105" s="253"/>
    </row>
    <row r="106" spans="1:5" hidden="1" x14ac:dyDescent="0.2">
      <c r="A106" s="286"/>
      <c r="B106" s="286"/>
      <c r="C106" s="253">
        <v>0</v>
      </c>
      <c r="D106" s="253">
        <v>0</v>
      </c>
      <c r="E106" s="253"/>
    </row>
    <row r="107" spans="1:5" hidden="1" x14ac:dyDescent="0.2">
      <c r="A107" s="286"/>
      <c r="B107" s="286"/>
      <c r="C107" s="253">
        <v>0</v>
      </c>
      <c r="D107" s="253">
        <v>0</v>
      </c>
      <c r="E107" s="253"/>
    </row>
    <row r="108" spans="1:5" hidden="1" x14ac:dyDescent="0.2">
      <c r="A108" s="286"/>
      <c r="B108" s="286"/>
      <c r="C108" s="253">
        <v>0</v>
      </c>
      <c r="D108" s="253">
        <v>0</v>
      </c>
      <c r="E108" s="253"/>
    </row>
    <row r="109" spans="1:5" hidden="1" x14ac:dyDescent="0.2">
      <c r="A109" s="286"/>
      <c r="B109" s="286"/>
      <c r="C109" s="253">
        <v>0</v>
      </c>
      <c r="D109" s="253">
        <v>0</v>
      </c>
      <c r="E109" s="253"/>
    </row>
    <row r="110" spans="1:5" hidden="1" x14ac:dyDescent="0.2">
      <c r="A110" s="286"/>
      <c r="B110" s="286"/>
      <c r="C110" s="253">
        <v>0</v>
      </c>
      <c r="D110" s="253">
        <v>0</v>
      </c>
      <c r="E110" s="253"/>
    </row>
    <row r="111" spans="1:5" hidden="1" x14ac:dyDescent="0.2">
      <c r="A111" s="286"/>
      <c r="B111" s="286"/>
      <c r="C111" s="253">
        <v>0</v>
      </c>
      <c r="D111" s="253">
        <v>0</v>
      </c>
      <c r="E111" s="253"/>
    </row>
    <row r="112" spans="1:5" hidden="1" x14ac:dyDescent="0.2">
      <c r="A112" s="286"/>
      <c r="B112" s="286"/>
      <c r="C112" s="253">
        <v>0</v>
      </c>
      <c r="D112" s="253">
        <v>0</v>
      </c>
      <c r="E112" s="253"/>
    </row>
    <row r="113" spans="1:5" hidden="1" x14ac:dyDescent="0.2">
      <c r="A113" s="286"/>
      <c r="B113" s="286"/>
      <c r="C113" s="253">
        <v>0</v>
      </c>
      <c r="D113" s="253">
        <v>0</v>
      </c>
      <c r="E113" s="253"/>
    </row>
    <row r="114" spans="1:5" hidden="1" x14ac:dyDescent="0.2">
      <c r="A114" s="286"/>
      <c r="B114" s="286"/>
      <c r="C114" s="253">
        <v>0</v>
      </c>
      <c r="D114" s="253">
        <v>0</v>
      </c>
      <c r="E114" s="253"/>
    </row>
    <row r="115" spans="1:5" hidden="1" x14ac:dyDescent="0.2">
      <c r="A115" s="286"/>
      <c r="B115" s="286"/>
      <c r="C115" s="253">
        <v>0</v>
      </c>
      <c r="D115" s="253">
        <v>0</v>
      </c>
      <c r="E115" s="253"/>
    </row>
    <row r="116" spans="1:5" hidden="1" x14ac:dyDescent="0.2">
      <c r="A116" s="286"/>
      <c r="B116" s="286"/>
      <c r="C116" s="253">
        <v>0</v>
      </c>
      <c r="D116" s="253">
        <v>0</v>
      </c>
      <c r="E116" s="253"/>
    </row>
    <row r="117" spans="1:5" hidden="1" x14ac:dyDescent="0.2">
      <c r="A117" s="286"/>
      <c r="B117" s="286"/>
      <c r="C117" s="253">
        <v>0</v>
      </c>
      <c r="D117" s="253">
        <v>0</v>
      </c>
      <c r="E117" s="253"/>
    </row>
    <row r="118" spans="1:5" hidden="1" x14ac:dyDescent="0.2">
      <c r="A118" s="286"/>
      <c r="B118" s="286"/>
      <c r="C118" s="253">
        <v>0</v>
      </c>
      <c r="D118" s="253">
        <v>0</v>
      </c>
      <c r="E118" s="253"/>
    </row>
    <row r="119" spans="1:5" hidden="1" x14ac:dyDescent="0.2">
      <c r="A119" s="286"/>
      <c r="B119" s="286"/>
      <c r="C119" s="253">
        <v>0</v>
      </c>
      <c r="D119" s="253">
        <v>0</v>
      </c>
      <c r="E119" s="253"/>
    </row>
    <row r="120" spans="1:5" hidden="1" x14ac:dyDescent="0.2">
      <c r="A120" s="286"/>
      <c r="B120" s="286"/>
      <c r="C120" s="253">
        <v>0</v>
      </c>
      <c r="D120" s="253">
        <v>0</v>
      </c>
      <c r="E120" s="253"/>
    </row>
    <row r="121" spans="1:5" hidden="1" x14ac:dyDescent="0.2">
      <c r="A121" s="286"/>
      <c r="B121" s="286"/>
      <c r="C121" s="253">
        <v>0</v>
      </c>
      <c r="D121" s="253">
        <v>0</v>
      </c>
      <c r="E121" s="253"/>
    </row>
    <row r="122" spans="1:5" hidden="1" x14ac:dyDescent="0.2">
      <c r="A122" s="286"/>
      <c r="B122" s="286"/>
      <c r="C122" s="253">
        <v>0</v>
      </c>
      <c r="D122" s="253">
        <v>0</v>
      </c>
      <c r="E122" s="253"/>
    </row>
    <row r="123" spans="1:5" hidden="1" x14ac:dyDescent="0.2">
      <c r="A123" s="286"/>
      <c r="B123" s="286"/>
      <c r="C123" s="253">
        <v>0</v>
      </c>
      <c r="D123" s="253">
        <v>0</v>
      </c>
      <c r="E123" s="253"/>
    </row>
    <row r="124" spans="1:5" hidden="1" x14ac:dyDescent="0.2">
      <c r="A124" s="286"/>
      <c r="B124" s="286"/>
      <c r="C124" s="253">
        <v>0</v>
      </c>
      <c r="D124" s="253">
        <v>0</v>
      </c>
      <c r="E124" s="253"/>
    </row>
    <row r="125" spans="1:5" hidden="1" x14ac:dyDescent="0.2">
      <c r="A125" s="286"/>
      <c r="B125" s="286"/>
      <c r="C125" s="253">
        <v>0</v>
      </c>
      <c r="D125" s="253">
        <v>0</v>
      </c>
      <c r="E125" s="253"/>
    </row>
    <row r="126" spans="1:5" hidden="1" x14ac:dyDescent="0.2">
      <c r="A126" s="286"/>
      <c r="B126" s="286"/>
      <c r="C126" s="253">
        <v>0</v>
      </c>
      <c r="D126" s="253">
        <v>0</v>
      </c>
      <c r="E126" s="253"/>
    </row>
    <row r="127" spans="1:5" hidden="1" x14ac:dyDescent="0.2">
      <c r="A127" s="286"/>
      <c r="B127" s="286"/>
      <c r="C127" s="253">
        <v>0</v>
      </c>
      <c r="D127" s="253">
        <v>0</v>
      </c>
      <c r="E127" s="253"/>
    </row>
    <row r="128" spans="1:5" hidden="1" x14ac:dyDescent="0.2">
      <c r="A128" s="286"/>
      <c r="B128" s="286"/>
      <c r="C128" s="253">
        <v>0</v>
      </c>
      <c r="D128" s="253">
        <v>0</v>
      </c>
      <c r="E128" s="253"/>
    </row>
    <row r="129" spans="1:5" hidden="1" x14ac:dyDescent="0.2">
      <c r="A129" s="286"/>
      <c r="B129" s="286"/>
      <c r="C129" s="253">
        <v>0</v>
      </c>
      <c r="D129" s="253">
        <v>0</v>
      </c>
      <c r="E129" s="253"/>
    </row>
    <row r="130" spans="1:5" hidden="1" x14ac:dyDescent="0.2">
      <c r="A130" s="286"/>
      <c r="B130" s="286"/>
      <c r="C130" s="253">
        <v>0</v>
      </c>
      <c r="D130" s="253">
        <v>0</v>
      </c>
      <c r="E130" s="253"/>
    </row>
    <row r="131" spans="1:5" hidden="1" x14ac:dyDescent="0.2">
      <c r="A131" s="286"/>
      <c r="B131" s="286"/>
      <c r="C131" s="253">
        <v>0</v>
      </c>
      <c r="D131" s="253">
        <v>0</v>
      </c>
      <c r="E131" s="253"/>
    </row>
    <row r="132" spans="1:5" hidden="1" x14ac:dyDescent="0.2">
      <c r="A132" s="286"/>
      <c r="B132" s="286"/>
      <c r="C132" s="253">
        <v>0</v>
      </c>
      <c r="D132" s="253">
        <v>0</v>
      </c>
      <c r="E132" s="253"/>
    </row>
    <row r="133" spans="1:5" hidden="1" x14ac:dyDescent="0.2">
      <c r="A133" s="286"/>
      <c r="B133" s="286"/>
      <c r="C133" s="253">
        <v>0</v>
      </c>
      <c r="D133" s="253">
        <v>0</v>
      </c>
      <c r="E133" s="253"/>
    </row>
    <row r="134" spans="1:5" hidden="1" x14ac:dyDescent="0.2">
      <c r="A134" s="286"/>
      <c r="B134" s="286"/>
      <c r="C134" s="253">
        <v>0</v>
      </c>
      <c r="D134" s="253">
        <v>0</v>
      </c>
      <c r="E134" s="253"/>
    </row>
    <row r="135" spans="1:5" hidden="1" x14ac:dyDescent="0.2">
      <c r="A135" s="286"/>
      <c r="B135" s="286"/>
      <c r="C135" s="253">
        <v>0</v>
      </c>
      <c r="D135" s="253">
        <v>0</v>
      </c>
      <c r="E135" s="253"/>
    </row>
    <row r="136" spans="1:5" hidden="1" x14ac:dyDescent="0.2">
      <c r="A136" s="286"/>
      <c r="B136" s="286"/>
      <c r="C136" s="253">
        <v>0</v>
      </c>
      <c r="D136" s="253">
        <v>0</v>
      </c>
      <c r="E136" s="253"/>
    </row>
    <row r="137" spans="1:5" hidden="1" x14ac:dyDescent="0.2">
      <c r="A137" s="286"/>
      <c r="B137" s="286"/>
      <c r="C137" s="253">
        <v>0</v>
      </c>
      <c r="D137" s="253">
        <v>0</v>
      </c>
      <c r="E137" s="253"/>
    </row>
    <row r="138" spans="1:5" hidden="1" x14ac:dyDescent="0.2">
      <c r="A138" s="286"/>
      <c r="B138" s="286"/>
      <c r="C138" s="253">
        <v>0</v>
      </c>
      <c r="D138" s="253">
        <v>0</v>
      </c>
      <c r="E138" s="253"/>
    </row>
    <row r="139" spans="1:5" hidden="1" x14ac:dyDescent="0.2">
      <c r="A139" s="286"/>
      <c r="B139" s="286"/>
      <c r="C139" s="253">
        <v>0</v>
      </c>
      <c r="D139" s="253">
        <v>0</v>
      </c>
      <c r="E139" s="253"/>
    </row>
    <row r="140" spans="1:5" hidden="1" x14ac:dyDescent="0.2">
      <c r="A140" s="286"/>
      <c r="B140" s="286"/>
      <c r="C140" s="253">
        <v>0</v>
      </c>
      <c r="D140" s="253">
        <v>0</v>
      </c>
      <c r="E140" s="253"/>
    </row>
    <row r="141" spans="1:5" hidden="1" x14ac:dyDescent="0.2">
      <c r="A141" s="286"/>
      <c r="B141" s="286"/>
      <c r="C141" s="253">
        <v>0</v>
      </c>
      <c r="D141" s="253">
        <v>0</v>
      </c>
      <c r="E141" s="253"/>
    </row>
    <row r="142" spans="1:5" hidden="1" x14ac:dyDescent="0.2">
      <c r="A142" s="286"/>
      <c r="B142" s="286"/>
      <c r="C142" s="253">
        <v>0</v>
      </c>
      <c r="D142" s="253">
        <v>0</v>
      </c>
      <c r="E142" s="253"/>
    </row>
    <row r="143" spans="1:5" hidden="1" x14ac:dyDescent="0.2">
      <c r="A143" s="286"/>
      <c r="B143" s="286"/>
      <c r="C143" s="253">
        <v>0</v>
      </c>
      <c r="D143" s="253">
        <v>0</v>
      </c>
      <c r="E143" s="253"/>
    </row>
    <row r="144" spans="1:5" hidden="1" x14ac:dyDescent="0.2">
      <c r="A144" s="286"/>
      <c r="B144" s="286"/>
      <c r="C144" s="253">
        <v>0</v>
      </c>
      <c r="D144" s="253">
        <v>0</v>
      </c>
      <c r="E144" s="253"/>
    </row>
    <row r="145" spans="1:5" hidden="1" x14ac:dyDescent="0.2">
      <c r="A145" s="286"/>
      <c r="B145" s="286"/>
      <c r="C145" s="253">
        <v>0</v>
      </c>
      <c r="D145" s="253">
        <v>0</v>
      </c>
      <c r="E145" s="253"/>
    </row>
    <row r="146" spans="1:5" hidden="1" x14ac:dyDescent="0.2">
      <c r="A146" s="286"/>
      <c r="B146" s="286"/>
      <c r="C146" s="253">
        <v>0</v>
      </c>
      <c r="D146" s="253">
        <v>0</v>
      </c>
      <c r="E146" s="253"/>
    </row>
    <row r="147" spans="1:5" hidden="1" x14ac:dyDescent="0.2">
      <c r="A147" s="286"/>
      <c r="B147" s="286"/>
      <c r="C147" s="253">
        <v>0</v>
      </c>
      <c r="D147" s="253">
        <v>0</v>
      </c>
      <c r="E147" s="253"/>
    </row>
    <row r="148" spans="1:5" hidden="1" x14ac:dyDescent="0.2">
      <c r="A148" s="286"/>
      <c r="B148" s="286"/>
      <c r="C148" s="253">
        <v>0</v>
      </c>
      <c r="D148" s="253">
        <v>0</v>
      </c>
      <c r="E148" s="253"/>
    </row>
    <row r="149" spans="1:5" hidden="1" x14ac:dyDescent="0.2">
      <c r="A149" s="286"/>
      <c r="B149" s="286"/>
      <c r="C149" s="253">
        <v>0</v>
      </c>
      <c r="D149" s="253">
        <v>0</v>
      </c>
      <c r="E149" s="253"/>
    </row>
    <row r="150" spans="1:5" hidden="1" x14ac:dyDescent="0.2">
      <c r="A150" s="286"/>
      <c r="B150" s="286"/>
      <c r="C150" s="253">
        <v>0</v>
      </c>
      <c r="D150" s="253">
        <v>0</v>
      </c>
      <c r="E150" s="253"/>
    </row>
    <row r="151" spans="1:5" hidden="1" x14ac:dyDescent="0.2">
      <c r="A151" s="286"/>
      <c r="B151" s="286"/>
      <c r="C151" s="253">
        <v>0</v>
      </c>
      <c r="D151" s="253">
        <v>0</v>
      </c>
      <c r="E151" s="253"/>
    </row>
    <row r="152" spans="1:5" hidden="1" x14ac:dyDescent="0.2">
      <c r="A152" s="286"/>
      <c r="B152" s="286"/>
      <c r="C152" s="253">
        <v>0</v>
      </c>
      <c r="D152" s="253">
        <v>0</v>
      </c>
      <c r="E152" s="253"/>
    </row>
    <row r="153" spans="1:5" hidden="1" x14ac:dyDescent="0.2">
      <c r="A153" s="286"/>
      <c r="B153" s="286"/>
      <c r="C153" s="253">
        <v>0</v>
      </c>
      <c r="D153" s="253">
        <v>0</v>
      </c>
      <c r="E153" s="253"/>
    </row>
    <row r="154" spans="1:5" hidden="1" x14ac:dyDescent="0.2">
      <c r="A154" s="286"/>
      <c r="B154" s="286"/>
      <c r="C154" s="253">
        <v>0</v>
      </c>
      <c r="D154" s="253">
        <v>0</v>
      </c>
      <c r="E154" s="253"/>
    </row>
    <row r="155" spans="1:5" hidden="1" x14ac:dyDescent="0.2">
      <c r="A155" s="286"/>
      <c r="B155" s="286"/>
      <c r="C155" s="253">
        <v>0</v>
      </c>
      <c r="D155" s="253">
        <v>0</v>
      </c>
      <c r="E155" s="253"/>
    </row>
    <row r="156" spans="1:5" hidden="1" x14ac:dyDescent="0.2">
      <c r="A156" s="286"/>
      <c r="B156" s="286"/>
      <c r="C156" s="253">
        <v>0</v>
      </c>
      <c r="D156" s="253">
        <v>0</v>
      </c>
      <c r="E156" s="253"/>
    </row>
    <row r="157" spans="1:5" hidden="1" x14ac:dyDescent="0.2">
      <c r="A157" s="286"/>
      <c r="B157" s="286"/>
      <c r="C157" s="253">
        <v>0</v>
      </c>
      <c r="D157" s="253">
        <v>0</v>
      </c>
      <c r="E157" s="253"/>
    </row>
    <row r="158" spans="1:5" hidden="1" x14ac:dyDescent="0.2">
      <c r="A158" s="286"/>
      <c r="B158" s="286"/>
      <c r="C158" s="253">
        <v>0</v>
      </c>
      <c r="D158" s="253">
        <v>0</v>
      </c>
      <c r="E158" s="253"/>
    </row>
    <row r="159" spans="1:5" hidden="1" x14ac:dyDescent="0.2">
      <c r="A159" s="286"/>
      <c r="B159" s="286"/>
      <c r="C159" s="253">
        <v>0</v>
      </c>
      <c r="D159" s="253">
        <v>0</v>
      </c>
      <c r="E159" s="253"/>
    </row>
    <row r="160" spans="1:5" hidden="1" x14ac:dyDescent="0.2">
      <c r="A160" s="286"/>
      <c r="B160" s="286"/>
      <c r="C160" s="253">
        <v>0</v>
      </c>
      <c r="D160" s="253">
        <v>0</v>
      </c>
      <c r="E160" s="253"/>
    </row>
    <row r="161" spans="1:5" hidden="1" x14ac:dyDescent="0.2">
      <c r="A161" s="363"/>
      <c r="B161" s="363"/>
      <c r="C161" s="253">
        <v>0</v>
      </c>
      <c r="D161" s="253">
        <v>0</v>
      </c>
      <c r="E161" s="362"/>
    </row>
    <row r="162" spans="1:5" s="8" customFormat="1" x14ac:dyDescent="0.2">
      <c r="A162" s="252"/>
      <c r="B162" s="252" t="s">
        <v>373</v>
      </c>
      <c r="C162" s="251">
        <f>SUM(C8:C161)</f>
        <v>3075468.9499999997</v>
      </c>
      <c r="D162" s="251">
        <f>SUM(D8:D161)</f>
        <v>7360665.5500000007</v>
      </c>
      <c r="E162" s="251">
        <f>SUM(E8:E161)</f>
        <v>4285196.6000000006</v>
      </c>
    </row>
    <row r="163" spans="1:5" s="8" customFormat="1" x14ac:dyDescent="0.2">
      <c r="A163" s="347"/>
      <c r="B163" s="347"/>
      <c r="C163" s="361"/>
      <c r="D163" s="361"/>
      <c r="E163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D62"/>
  <sheetViews>
    <sheetView zoomScaleNormal="100" zoomScaleSheetLayoutView="100" workbookViewId="0">
      <selection activeCell="C16" sqref="C16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6.14062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  <c r="D1" s="380"/>
    </row>
    <row r="2" spans="1:4" s="12" customFormat="1" x14ac:dyDescent="0.2">
      <c r="A2" s="21" t="s">
        <v>0</v>
      </c>
      <c r="B2" s="21"/>
      <c r="C2" s="378"/>
      <c r="D2" s="379"/>
    </row>
    <row r="3" spans="1:4" s="12" customFormat="1" x14ac:dyDescent="0.2">
      <c r="A3" s="21"/>
      <c r="B3" s="21"/>
      <c r="C3" s="378"/>
      <c r="D3" s="379"/>
    </row>
    <row r="4" spans="1:4" s="12" customFormat="1" x14ac:dyDescent="0.2">
      <c r="C4" s="378"/>
      <c r="D4" s="379"/>
    </row>
    <row r="5" spans="1:4" s="12" customFormat="1" ht="11.25" customHeight="1" x14ac:dyDescent="0.2">
      <c r="A5" s="498" t="s">
        <v>380</v>
      </c>
      <c r="B5" s="499"/>
      <c r="C5" s="378"/>
      <c r="D5" s="377" t="s">
        <v>378</v>
      </c>
    </row>
    <row r="6" spans="1:4" x14ac:dyDescent="0.2">
      <c r="A6" s="376"/>
      <c r="B6" s="376"/>
      <c r="C6" s="375"/>
      <c r="D6" s="374"/>
    </row>
    <row r="7" spans="1:4" ht="15" customHeight="1" x14ac:dyDescent="0.2">
      <c r="A7" s="227" t="s">
        <v>45</v>
      </c>
      <c r="B7" s="226" t="s">
        <v>46</v>
      </c>
      <c r="C7" s="292" t="s">
        <v>49</v>
      </c>
      <c r="D7" s="315" t="s">
        <v>377</v>
      </c>
    </row>
    <row r="8" spans="1:4" x14ac:dyDescent="0.2">
      <c r="A8" s="372">
        <v>123500000</v>
      </c>
      <c r="B8" s="373" t="s">
        <v>703</v>
      </c>
      <c r="C8" s="470">
        <v>3930760.13</v>
      </c>
      <c r="D8" s="370" t="s">
        <v>704</v>
      </c>
    </row>
    <row r="9" spans="1:4" x14ac:dyDescent="0.2">
      <c r="A9" s="372"/>
      <c r="B9" s="373"/>
      <c r="C9" s="371"/>
      <c r="D9" s="370"/>
    </row>
    <row r="10" spans="1:4" x14ac:dyDescent="0.2">
      <c r="A10" s="372"/>
      <c r="B10" s="373"/>
      <c r="C10" s="371"/>
      <c r="D10" s="370"/>
    </row>
    <row r="11" spans="1:4" x14ac:dyDescent="0.2">
      <c r="A11" s="372"/>
      <c r="B11" s="373"/>
      <c r="C11" s="371"/>
      <c r="D11" s="370"/>
    </row>
    <row r="12" spans="1:4" x14ac:dyDescent="0.2">
      <c r="A12" s="372"/>
      <c r="B12" s="373"/>
      <c r="C12" s="371"/>
      <c r="D12" s="370"/>
    </row>
    <row r="13" spans="1:4" x14ac:dyDescent="0.2">
      <c r="A13" s="372"/>
      <c r="B13" s="373"/>
      <c r="C13" s="371"/>
      <c r="D13" s="370"/>
    </row>
    <row r="14" spans="1:4" x14ac:dyDescent="0.2">
      <c r="A14" s="372"/>
      <c r="B14" s="373"/>
      <c r="C14" s="371"/>
      <c r="D14" s="370"/>
    </row>
    <row r="15" spans="1:4" x14ac:dyDescent="0.2">
      <c r="A15" s="372"/>
      <c r="B15" s="373"/>
      <c r="C15" s="371"/>
      <c r="D15" s="370"/>
    </row>
    <row r="16" spans="1:4" x14ac:dyDescent="0.2">
      <c r="A16" s="372"/>
      <c r="B16" s="372"/>
      <c r="C16" s="371"/>
      <c r="D16" s="370"/>
    </row>
    <row r="17" spans="1:4" x14ac:dyDescent="0.2">
      <c r="A17" s="372"/>
      <c r="B17" s="373"/>
      <c r="C17" s="371"/>
      <c r="D17" s="370"/>
    </row>
    <row r="18" spans="1:4" x14ac:dyDescent="0.2">
      <c r="A18" s="372"/>
      <c r="B18" s="373"/>
      <c r="C18" s="371"/>
      <c r="D18" s="370"/>
    </row>
    <row r="19" spans="1:4" x14ac:dyDescent="0.2">
      <c r="A19" s="372"/>
      <c r="B19" s="373"/>
      <c r="C19" s="371"/>
      <c r="D19" s="370"/>
    </row>
    <row r="20" spans="1:4" x14ac:dyDescent="0.2">
      <c r="A20" s="372"/>
      <c r="B20" s="373"/>
      <c r="C20" s="371"/>
      <c r="D20" s="370"/>
    </row>
    <row r="21" spans="1:4" x14ac:dyDescent="0.2">
      <c r="A21" s="372"/>
      <c r="B21" s="373"/>
      <c r="C21" s="371"/>
      <c r="D21" s="370"/>
    </row>
    <row r="22" spans="1:4" x14ac:dyDescent="0.2">
      <c r="A22" s="372"/>
      <c r="B22" s="373"/>
      <c r="C22" s="371"/>
      <c r="D22" s="370"/>
    </row>
    <row r="23" spans="1:4" x14ac:dyDescent="0.2">
      <c r="A23" s="372"/>
      <c r="B23" s="373"/>
      <c r="C23" s="371"/>
      <c r="D23" s="370"/>
    </row>
    <row r="24" spans="1:4" x14ac:dyDescent="0.2">
      <c r="A24" s="372"/>
      <c r="B24" s="373"/>
      <c r="C24" s="371"/>
      <c r="D24" s="370"/>
    </row>
    <row r="25" spans="1:4" x14ac:dyDescent="0.2">
      <c r="A25" s="372"/>
      <c r="B25" s="373"/>
      <c r="C25" s="371"/>
      <c r="D25" s="370"/>
    </row>
    <row r="26" spans="1:4" x14ac:dyDescent="0.2">
      <c r="A26" s="372"/>
      <c r="B26" s="373"/>
      <c r="C26" s="371"/>
      <c r="D26" s="370"/>
    </row>
    <row r="27" spans="1:4" x14ac:dyDescent="0.2">
      <c r="A27" s="372"/>
      <c r="B27" s="373"/>
      <c r="C27" s="371"/>
      <c r="D27" s="370"/>
    </row>
    <row r="28" spans="1:4" x14ac:dyDescent="0.2">
      <c r="A28" s="372"/>
      <c r="B28" s="373"/>
      <c r="C28" s="371"/>
      <c r="D28" s="370"/>
    </row>
    <row r="29" spans="1:4" x14ac:dyDescent="0.2">
      <c r="A29" s="372"/>
      <c r="B29" s="373"/>
      <c r="C29" s="371"/>
      <c r="D29" s="370"/>
    </row>
    <row r="30" spans="1:4" x14ac:dyDescent="0.2">
      <c r="A30" s="372"/>
      <c r="B30" s="373"/>
      <c r="C30" s="371"/>
      <c r="D30" s="370"/>
    </row>
    <row r="31" spans="1:4" x14ac:dyDescent="0.2">
      <c r="A31" s="372"/>
      <c r="B31" s="372"/>
      <c r="C31" s="371"/>
      <c r="D31" s="370"/>
    </row>
    <row r="32" spans="1:4" x14ac:dyDescent="0.2">
      <c r="A32" s="369"/>
      <c r="B32" s="369" t="s">
        <v>318</v>
      </c>
      <c r="C32" s="368">
        <f>SUM(C8:C31)</f>
        <v>3930760.13</v>
      </c>
      <c r="D32" s="367">
        <v>0</v>
      </c>
    </row>
    <row r="35" spans="1:4" x14ac:dyDescent="0.2">
      <c r="A35" s="498" t="s">
        <v>379</v>
      </c>
      <c r="B35" s="499"/>
      <c r="C35" s="378"/>
      <c r="D35" s="377" t="s">
        <v>378</v>
      </c>
    </row>
    <row r="36" spans="1:4" x14ac:dyDescent="0.2">
      <c r="A36" s="376"/>
      <c r="B36" s="376"/>
      <c r="C36" s="375"/>
      <c r="D36" s="374"/>
    </row>
    <row r="37" spans="1:4" x14ac:dyDescent="0.2">
      <c r="A37" s="227" t="s">
        <v>45</v>
      </c>
      <c r="B37" s="226" t="s">
        <v>46</v>
      </c>
      <c r="C37" s="292" t="s">
        <v>49</v>
      </c>
      <c r="D37" s="315" t="s">
        <v>377</v>
      </c>
    </row>
    <row r="38" spans="1:4" x14ac:dyDescent="0.2">
      <c r="A38" s="372"/>
      <c r="B38" s="373"/>
      <c r="C38" s="371"/>
      <c r="D38" s="370"/>
    </row>
    <row r="39" spans="1:4" x14ac:dyDescent="0.2">
      <c r="A39" s="372"/>
      <c r="B39" s="373"/>
      <c r="C39" s="371"/>
      <c r="D39" s="370"/>
    </row>
    <row r="40" spans="1:4" x14ac:dyDescent="0.2">
      <c r="A40" s="372"/>
      <c r="B40" s="373"/>
      <c r="C40" s="371"/>
      <c r="D40" s="370"/>
    </row>
    <row r="41" spans="1:4" x14ac:dyDescent="0.2">
      <c r="A41" s="372"/>
      <c r="B41" s="373"/>
      <c r="C41" s="371"/>
      <c r="D41" s="370"/>
    </row>
    <row r="42" spans="1:4" x14ac:dyDescent="0.2">
      <c r="A42" s="372"/>
      <c r="B42" s="373"/>
      <c r="C42" s="371"/>
      <c r="D42" s="370"/>
    </row>
    <row r="43" spans="1:4" x14ac:dyDescent="0.2">
      <c r="A43" s="372"/>
      <c r="B43" s="373"/>
      <c r="C43" s="371"/>
      <c r="D43" s="370"/>
    </row>
    <row r="44" spans="1:4" x14ac:dyDescent="0.2">
      <c r="A44" s="372"/>
      <c r="B44" s="373"/>
      <c r="C44" s="371"/>
      <c r="D44" s="370"/>
    </row>
    <row r="45" spans="1:4" x14ac:dyDescent="0.2">
      <c r="A45" s="372"/>
      <c r="B45" s="373"/>
      <c r="C45" s="371"/>
      <c r="D45" s="370"/>
    </row>
    <row r="46" spans="1:4" x14ac:dyDescent="0.2">
      <c r="A46" s="372"/>
      <c r="B46" s="473" t="s">
        <v>569</v>
      </c>
      <c r="C46" s="371"/>
      <c r="D46" s="370"/>
    </row>
    <row r="47" spans="1:4" x14ac:dyDescent="0.2">
      <c r="A47" s="372"/>
      <c r="B47" s="373"/>
      <c r="C47" s="371"/>
      <c r="D47" s="370"/>
    </row>
    <row r="48" spans="1:4" x14ac:dyDescent="0.2">
      <c r="A48" s="372"/>
      <c r="B48" s="373"/>
      <c r="C48" s="371"/>
      <c r="D48" s="370"/>
    </row>
    <row r="49" spans="1:4" x14ac:dyDescent="0.2">
      <c r="A49" s="372"/>
      <c r="B49" s="373"/>
      <c r="C49" s="371"/>
      <c r="D49" s="370"/>
    </row>
    <row r="50" spans="1:4" x14ac:dyDescent="0.2">
      <c r="A50" s="372"/>
      <c r="B50" s="373"/>
      <c r="C50" s="371"/>
      <c r="D50" s="370"/>
    </row>
    <row r="51" spans="1:4" x14ac:dyDescent="0.2">
      <c r="A51" s="372"/>
      <c r="B51" s="373"/>
      <c r="C51" s="371"/>
      <c r="D51" s="370"/>
    </row>
    <row r="52" spans="1:4" x14ac:dyDescent="0.2">
      <c r="A52" s="372"/>
      <c r="B52" s="373"/>
      <c r="C52" s="371"/>
      <c r="D52" s="370"/>
    </row>
    <row r="53" spans="1:4" x14ac:dyDescent="0.2">
      <c r="A53" s="372"/>
      <c r="B53" s="373"/>
      <c r="C53" s="371"/>
      <c r="D53" s="370"/>
    </row>
    <row r="54" spans="1:4" x14ac:dyDescent="0.2">
      <c r="A54" s="372"/>
      <c r="B54" s="373"/>
      <c r="C54" s="371"/>
      <c r="D54" s="370"/>
    </row>
    <row r="55" spans="1:4" x14ac:dyDescent="0.2">
      <c r="A55" s="372"/>
      <c r="B55" s="373"/>
      <c r="C55" s="371"/>
      <c r="D55" s="370"/>
    </row>
    <row r="56" spans="1:4" x14ac:dyDescent="0.2">
      <c r="A56" s="372"/>
      <c r="B56" s="373"/>
      <c r="C56" s="371"/>
      <c r="D56" s="370"/>
    </row>
    <row r="57" spans="1:4" x14ac:dyDescent="0.2">
      <c r="A57" s="372"/>
      <c r="B57" s="373"/>
      <c r="C57" s="371"/>
      <c r="D57" s="370"/>
    </row>
    <row r="58" spans="1:4" x14ac:dyDescent="0.2">
      <c r="A58" s="372"/>
      <c r="B58" s="373"/>
      <c r="C58" s="371"/>
      <c r="D58" s="370"/>
    </row>
    <row r="59" spans="1:4" x14ac:dyDescent="0.2">
      <c r="A59" s="372"/>
      <c r="B59" s="373"/>
      <c r="C59" s="371"/>
      <c r="D59" s="370"/>
    </row>
    <row r="60" spans="1:4" x14ac:dyDescent="0.2">
      <c r="A60" s="372"/>
      <c r="B60" s="373"/>
      <c r="C60" s="371"/>
      <c r="D60" s="370"/>
    </row>
    <row r="61" spans="1:4" x14ac:dyDescent="0.2">
      <c r="A61" s="372"/>
      <c r="B61" s="372"/>
      <c r="C61" s="371"/>
      <c r="D61" s="370"/>
    </row>
    <row r="62" spans="1:4" x14ac:dyDescent="0.2">
      <c r="A62" s="369"/>
      <c r="B62" s="369" t="s">
        <v>376</v>
      </c>
      <c r="C62" s="368">
        <f>SUM(C38:C61)</f>
        <v>0</v>
      </c>
      <c r="D62" s="367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80" t="s">
        <v>213</v>
      </c>
      <c r="B6" s="490"/>
      <c r="C6" s="490"/>
      <c r="D6" s="491"/>
    </row>
    <row r="7" spans="1:4" ht="27.95" customHeight="1" thickBot="1" x14ac:dyDescent="0.25">
      <c r="A7" s="500" t="s">
        <v>214</v>
      </c>
      <c r="B7" s="501"/>
      <c r="C7" s="501"/>
      <c r="D7" s="502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D43"/>
  <sheetViews>
    <sheetView zoomScaleNormal="100" zoomScaleSheetLayoutView="100" workbookViewId="0">
      <pane ySplit="8" topLeftCell="A45" activePane="bottomLeft" state="frozen"/>
      <selection pane="bottomLeft" activeCell="D9" sqref="D9"/>
    </sheetView>
  </sheetViews>
  <sheetFormatPr baseColWidth="10" defaultRowHeight="11.25" x14ac:dyDescent="0.2"/>
  <cols>
    <col min="1" max="1" width="9.5703125" style="60" customWidth="1"/>
    <col min="2" max="2" width="58.42578125" style="60" customWidth="1"/>
    <col min="3" max="3" width="14.28515625" style="36" customWidth="1"/>
    <col min="4" max="4" width="15.4257812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</row>
    <row r="2" spans="1:4" s="12" customFormat="1" x14ac:dyDescent="0.2">
      <c r="A2" s="21" t="s">
        <v>0</v>
      </c>
      <c r="B2" s="21"/>
      <c r="C2" s="378"/>
    </row>
    <row r="3" spans="1:4" s="12" customFormat="1" x14ac:dyDescent="0.2">
      <c r="A3" s="21"/>
      <c r="B3" s="21"/>
      <c r="C3" s="378"/>
    </row>
    <row r="4" spans="1:4" s="12" customFormat="1" x14ac:dyDescent="0.2">
      <c r="A4" s="21"/>
      <c r="B4" s="21"/>
      <c r="C4" s="378"/>
    </row>
    <row r="5" spans="1:4" s="12" customFormat="1" x14ac:dyDescent="0.2">
      <c r="C5" s="378"/>
    </row>
    <row r="6" spans="1:4" s="12" customFormat="1" ht="11.25" customHeight="1" x14ac:dyDescent="0.2">
      <c r="A6" s="498" t="s">
        <v>227</v>
      </c>
      <c r="B6" s="499"/>
      <c r="C6" s="378"/>
      <c r="D6" s="392" t="s">
        <v>414</v>
      </c>
    </row>
    <row r="7" spans="1:4" x14ac:dyDescent="0.2">
      <c r="A7" s="376"/>
      <c r="B7" s="376"/>
      <c r="C7" s="375"/>
    </row>
    <row r="8" spans="1:4" ht="15" customHeight="1" x14ac:dyDescent="0.2">
      <c r="A8" s="227" t="s">
        <v>45</v>
      </c>
      <c r="B8" s="391" t="s">
        <v>46</v>
      </c>
      <c r="C8" s="292" t="s">
        <v>47</v>
      </c>
      <c r="D8" s="292" t="s">
        <v>48</v>
      </c>
    </row>
    <row r="9" spans="1:4" x14ac:dyDescent="0.2">
      <c r="A9" s="388">
        <v>5500</v>
      </c>
      <c r="B9" s="390" t="s">
        <v>413</v>
      </c>
      <c r="C9" s="384">
        <v>928171.68</v>
      </c>
      <c r="D9" s="383">
        <v>1044193.14</v>
      </c>
    </row>
    <row r="10" spans="1:4" x14ac:dyDescent="0.2">
      <c r="A10" s="386">
        <v>5510</v>
      </c>
      <c r="B10" s="389" t="s">
        <v>412</v>
      </c>
      <c r="C10" s="384">
        <v>928171.68</v>
      </c>
      <c r="D10" s="384">
        <v>1044193.14</v>
      </c>
    </row>
    <row r="11" spans="1:4" x14ac:dyDescent="0.2">
      <c r="A11" s="386">
        <v>5511</v>
      </c>
      <c r="B11" s="389" t="s">
        <v>411</v>
      </c>
      <c r="C11" s="384">
        <v>0</v>
      </c>
      <c r="D11" s="384">
        <v>0</v>
      </c>
    </row>
    <row r="12" spans="1:4" x14ac:dyDescent="0.2">
      <c r="A12" s="386">
        <v>5512</v>
      </c>
      <c r="B12" s="389" t="s">
        <v>410</v>
      </c>
      <c r="C12" s="384">
        <v>0</v>
      </c>
      <c r="D12" s="384">
        <v>0</v>
      </c>
    </row>
    <row r="13" spans="1:4" x14ac:dyDescent="0.2">
      <c r="A13" s="386">
        <v>5513</v>
      </c>
      <c r="B13" s="389" t="s">
        <v>409</v>
      </c>
      <c r="C13" s="384">
        <v>0</v>
      </c>
      <c r="D13" s="384">
        <v>0</v>
      </c>
    </row>
    <row r="14" spans="1:4" x14ac:dyDescent="0.2">
      <c r="A14" s="386">
        <v>5514</v>
      </c>
      <c r="B14" s="389" t="s">
        <v>408</v>
      </c>
      <c r="C14" s="384">
        <v>928171.68</v>
      </c>
      <c r="D14" s="383">
        <v>1044193.14</v>
      </c>
    </row>
    <row r="15" spans="1:4" x14ac:dyDescent="0.2">
      <c r="A15" s="386">
        <v>5515</v>
      </c>
      <c r="B15" s="389" t="s">
        <v>407</v>
      </c>
      <c r="C15" s="384">
        <v>0</v>
      </c>
      <c r="D15" s="384">
        <v>0</v>
      </c>
    </row>
    <row r="16" spans="1:4" x14ac:dyDescent="0.2">
      <c r="A16" s="386">
        <v>5516</v>
      </c>
      <c r="B16" s="389" t="s">
        <v>406</v>
      </c>
      <c r="C16" s="384">
        <v>0</v>
      </c>
      <c r="D16" s="384">
        <v>0</v>
      </c>
    </row>
    <row r="17" spans="1:4" x14ac:dyDescent="0.2">
      <c r="A17" s="386">
        <v>5517</v>
      </c>
      <c r="B17" s="389" t="s">
        <v>405</v>
      </c>
      <c r="C17" s="384">
        <v>0</v>
      </c>
      <c r="D17" s="384">
        <v>0</v>
      </c>
    </row>
    <row r="18" spans="1:4" x14ac:dyDescent="0.2">
      <c r="A18" s="386">
        <v>5518</v>
      </c>
      <c r="B18" s="389" t="s">
        <v>404</v>
      </c>
      <c r="C18" s="384">
        <v>0</v>
      </c>
      <c r="D18" s="384">
        <v>0</v>
      </c>
    </row>
    <row r="19" spans="1:4" x14ac:dyDescent="0.2">
      <c r="A19" s="386">
        <v>5520</v>
      </c>
      <c r="B19" s="389" t="s">
        <v>403</v>
      </c>
      <c r="C19" s="384">
        <v>0</v>
      </c>
      <c r="D19" s="384">
        <v>0</v>
      </c>
    </row>
    <row r="20" spans="1:4" x14ac:dyDescent="0.2">
      <c r="A20" s="386">
        <v>5521</v>
      </c>
      <c r="B20" s="389" t="s">
        <v>402</v>
      </c>
      <c r="C20" s="384">
        <v>0</v>
      </c>
      <c r="D20" s="384">
        <v>0</v>
      </c>
    </row>
    <row r="21" spans="1:4" x14ac:dyDescent="0.2">
      <c r="A21" s="386">
        <v>5522</v>
      </c>
      <c r="B21" s="389" t="s">
        <v>401</v>
      </c>
      <c r="C21" s="384">
        <v>0</v>
      </c>
      <c r="D21" s="384">
        <v>0</v>
      </c>
    </row>
    <row r="22" spans="1:4" x14ac:dyDescent="0.2">
      <c r="A22" s="386">
        <v>5530</v>
      </c>
      <c r="B22" s="389" t="s">
        <v>400</v>
      </c>
      <c r="C22" s="384">
        <v>0</v>
      </c>
      <c r="D22" s="384">
        <v>0</v>
      </c>
    </row>
    <row r="23" spans="1:4" x14ac:dyDescent="0.2">
      <c r="A23" s="386">
        <v>5531</v>
      </c>
      <c r="B23" s="389" t="s">
        <v>399</v>
      </c>
      <c r="C23" s="384">
        <v>0</v>
      </c>
      <c r="D23" s="384">
        <v>0</v>
      </c>
    </row>
    <row r="24" spans="1:4" x14ac:dyDescent="0.2">
      <c r="A24" s="386">
        <v>5532</v>
      </c>
      <c r="B24" s="389" t="s">
        <v>398</v>
      </c>
      <c r="C24" s="384">
        <v>0</v>
      </c>
      <c r="D24" s="384">
        <v>0</v>
      </c>
    </row>
    <row r="25" spans="1:4" x14ac:dyDescent="0.2">
      <c r="A25" s="386">
        <v>5533</v>
      </c>
      <c r="B25" s="389" t="s">
        <v>397</v>
      </c>
      <c r="C25" s="384">
        <v>0</v>
      </c>
      <c r="D25" s="384">
        <v>0</v>
      </c>
    </row>
    <row r="26" spans="1:4" ht="22.5" x14ac:dyDescent="0.2">
      <c r="A26" s="386">
        <v>5534</v>
      </c>
      <c r="B26" s="389" t="s">
        <v>396</v>
      </c>
      <c r="C26" s="384">
        <v>0</v>
      </c>
      <c r="D26" s="384">
        <v>0</v>
      </c>
    </row>
    <row r="27" spans="1:4" x14ac:dyDescent="0.2">
      <c r="A27" s="386">
        <v>5535</v>
      </c>
      <c r="B27" s="389" t="s">
        <v>395</v>
      </c>
      <c r="C27" s="384">
        <v>0</v>
      </c>
      <c r="D27" s="384">
        <v>0</v>
      </c>
    </row>
    <row r="28" spans="1:4" ht="22.5" x14ac:dyDescent="0.2">
      <c r="A28" s="386">
        <v>5540</v>
      </c>
      <c r="B28" s="389" t="s">
        <v>394</v>
      </c>
      <c r="C28" s="384">
        <v>0</v>
      </c>
      <c r="D28" s="384">
        <v>0</v>
      </c>
    </row>
    <row r="29" spans="1:4" ht="22.5" x14ac:dyDescent="0.2">
      <c r="A29" s="386">
        <v>5541</v>
      </c>
      <c r="B29" s="389" t="s">
        <v>394</v>
      </c>
      <c r="C29" s="384">
        <v>0</v>
      </c>
      <c r="D29" s="384">
        <v>0</v>
      </c>
    </row>
    <row r="30" spans="1:4" x14ac:dyDescent="0.2">
      <c r="A30" s="386">
        <v>5550</v>
      </c>
      <c r="B30" s="385" t="s">
        <v>393</v>
      </c>
      <c r="C30" s="384">
        <v>0</v>
      </c>
      <c r="D30" s="384">
        <v>0</v>
      </c>
    </row>
    <row r="31" spans="1:4" x14ac:dyDescent="0.2">
      <c r="A31" s="386">
        <v>5551</v>
      </c>
      <c r="B31" s="385" t="s">
        <v>393</v>
      </c>
      <c r="C31" s="384">
        <v>0</v>
      </c>
      <c r="D31" s="384">
        <v>0</v>
      </c>
    </row>
    <row r="32" spans="1:4" x14ac:dyDescent="0.2">
      <c r="A32" s="386">
        <v>5590</v>
      </c>
      <c r="B32" s="385" t="s">
        <v>392</v>
      </c>
      <c r="C32" s="384">
        <v>0</v>
      </c>
      <c r="D32" s="384">
        <v>0</v>
      </c>
    </row>
    <row r="33" spans="1:4" x14ac:dyDescent="0.2">
      <c r="A33" s="386">
        <v>5591</v>
      </c>
      <c r="B33" s="385" t="s">
        <v>391</v>
      </c>
      <c r="C33" s="384">
        <v>0</v>
      </c>
      <c r="D33" s="384">
        <v>0</v>
      </c>
    </row>
    <row r="34" spans="1:4" x14ac:dyDescent="0.2">
      <c r="A34" s="386">
        <v>5592</v>
      </c>
      <c r="B34" s="385" t="s">
        <v>390</v>
      </c>
      <c r="C34" s="384">
        <v>0</v>
      </c>
      <c r="D34" s="384">
        <v>0</v>
      </c>
    </row>
    <row r="35" spans="1:4" x14ac:dyDescent="0.2">
      <c r="A35" s="386">
        <v>5593</v>
      </c>
      <c r="B35" s="385" t="s">
        <v>389</v>
      </c>
      <c r="C35" s="384">
        <v>0</v>
      </c>
      <c r="D35" s="384">
        <v>0</v>
      </c>
    </row>
    <row r="36" spans="1:4" x14ac:dyDescent="0.2">
      <c r="A36" s="386">
        <v>5594</v>
      </c>
      <c r="B36" s="385" t="s">
        <v>388</v>
      </c>
      <c r="C36" s="384">
        <v>0</v>
      </c>
      <c r="D36" s="384">
        <v>0</v>
      </c>
    </row>
    <row r="37" spans="1:4" x14ac:dyDescent="0.2">
      <c r="A37" s="386">
        <v>5595</v>
      </c>
      <c r="B37" s="385" t="s">
        <v>387</v>
      </c>
      <c r="C37" s="384">
        <v>0</v>
      </c>
      <c r="D37" s="384">
        <v>0</v>
      </c>
    </row>
    <row r="38" spans="1:4" x14ac:dyDescent="0.2">
      <c r="A38" s="386">
        <v>5596</v>
      </c>
      <c r="B38" s="385" t="s">
        <v>386</v>
      </c>
      <c r="C38" s="384">
        <v>0</v>
      </c>
      <c r="D38" s="384">
        <v>0</v>
      </c>
    </row>
    <row r="39" spans="1:4" x14ac:dyDescent="0.2">
      <c r="A39" s="386">
        <v>5597</v>
      </c>
      <c r="B39" s="385" t="s">
        <v>385</v>
      </c>
      <c r="C39" s="384">
        <v>0</v>
      </c>
      <c r="D39" s="384">
        <v>0</v>
      </c>
    </row>
    <row r="40" spans="1:4" x14ac:dyDescent="0.2">
      <c r="A40" s="386">
        <v>5599</v>
      </c>
      <c r="B40" s="385" t="s">
        <v>384</v>
      </c>
      <c r="C40" s="384">
        <v>0</v>
      </c>
      <c r="D40" s="384">
        <v>0</v>
      </c>
    </row>
    <row r="41" spans="1:4" x14ac:dyDescent="0.2">
      <c r="A41" s="388">
        <v>5600</v>
      </c>
      <c r="B41" s="387" t="s">
        <v>383</v>
      </c>
      <c r="C41" s="384">
        <v>0</v>
      </c>
      <c r="D41" s="384">
        <v>0</v>
      </c>
    </row>
    <row r="42" spans="1:4" x14ac:dyDescent="0.2">
      <c r="A42" s="386">
        <v>5610</v>
      </c>
      <c r="B42" s="385" t="s">
        <v>382</v>
      </c>
      <c r="C42" s="384">
        <v>0</v>
      </c>
      <c r="D42" s="384">
        <v>0</v>
      </c>
    </row>
    <row r="43" spans="1:4" x14ac:dyDescent="0.2">
      <c r="A43" s="382">
        <v>5611</v>
      </c>
      <c r="B43" s="381" t="s">
        <v>381</v>
      </c>
      <c r="C43" s="384">
        <v>0</v>
      </c>
      <c r="D43" s="384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C20"/>
  <sheetViews>
    <sheetView workbookViewId="0">
      <selection activeCell="C20" sqref="A1:C2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135</v>
      </c>
      <c r="B5" s="411"/>
      <c r="C5" s="410" t="s">
        <v>141</v>
      </c>
    </row>
    <row r="6" spans="1:3" x14ac:dyDescent="0.2">
      <c r="A6" s="409"/>
      <c r="B6" s="409"/>
      <c r="C6" s="408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04">
        <v>900001</v>
      </c>
      <c r="B8" s="406" t="s">
        <v>428</v>
      </c>
      <c r="C8" s="402">
        <v>82178219</v>
      </c>
    </row>
    <row r="9" spans="1:3" x14ac:dyDescent="0.2">
      <c r="A9" s="404">
        <v>900002</v>
      </c>
      <c r="B9" s="403" t="s">
        <v>427</v>
      </c>
      <c r="C9" s="402">
        <f>SUM(C10:C14)</f>
        <v>646.76</v>
      </c>
    </row>
    <row r="10" spans="1:3" x14ac:dyDescent="0.2">
      <c r="A10" s="405">
        <v>4320</v>
      </c>
      <c r="B10" s="399" t="s">
        <v>426</v>
      </c>
      <c r="C10" s="396"/>
    </row>
    <row r="11" spans="1:3" ht="22.5" x14ac:dyDescent="0.2">
      <c r="A11" s="405">
        <v>4330</v>
      </c>
      <c r="B11" s="399" t="s">
        <v>425</v>
      </c>
      <c r="C11" s="396"/>
    </row>
    <row r="12" spans="1:3" x14ac:dyDescent="0.2">
      <c r="A12" s="405">
        <v>4340</v>
      </c>
      <c r="B12" s="399" t="s">
        <v>424</v>
      </c>
      <c r="C12" s="396"/>
    </row>
    <row r="13" spans="1:3" x14ac:dyDescent="0.2">
      <c r="A13" s="405">
        <v>4399</v>
      </c>
      <c r="B13" s="399" t="s">
        <v>423</v>
      </c>
      <c r="C13" s="396">
        <v>646.76</v>
      </c>
    </row>
    <row r="14" spans="1:3" x14ac:dyDescent="0.2">
      <c r="A14" s="398">
        <v>4400</v>
      </c>
      <c r="B14" s="399" t="s">
        <v>422</v>
      </c>
      <c r="C14" s="396"/>
    </row>
    <row r="15" spans="1:3" x14ac:dyDescent="0.2">
      <c r="A15" s="404">
        <v>900003</v>
      </c>
      <c r="B15" s="403" t="s">
        <v>421</v>
      </c>
      <c r="C15" s="402">
        <f>SUM(C16:C19)</f>
        <v>0</v>
      </c>
    </row>
    <row r="16" spans="1:3" x14ac:dyDescent="0.2">
      <c r="A16" s="401">
        <v>52</v>
      </c>
      <c r="B16" s="399" t="s">
        <v>420</v>
      </c>
      <c r="C16" s="396"/>
    </row>
    <row r="17" spans="1:3" x14ac:dyDescent="0.2">
      <c r="A17" s="401">
        <v>62</v>
      </c>
      <c r="B17" s="399" t="s">
        <v>419</v>
      </c>
      <c r="C17" s="396"/>
    </row>
    <row r="18" spans="1:3" x14ac:dyDescent="0.2">
      <c r="A18" s="400" t="s">
        <v>418</v>
      </c>
      <c r="B18" s="399" t="s">
        <v>417</v>
      </c>
      <c r="C18" s="396"/>
    </row>
    <row r="19" spans="1:3" x14ac:dyDescent="0.2">
      <c r="A19" s="398">
        <v>4500</v>
      </c>
      <c r="B19" s="397" t="s">
        <v>416</v>
      </c>
      <c r="C19" s="396"/>
    </row>
    <row r="20" spans="1:3" x14ac:dyDescent="0.2">
      <c r="A20" s="395">
        <v>900004</v>
      </c>
      <c r="B20" s="394" t="s">
        <v>415</v>
      </c>
      <c r="C20" s="393">
        <f>+C8+C9-C15</f>
        <v>82178865.760000005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8" t="s">
        <v>143</v>
      </c>
      <c r="B2" s="479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503" t="s">
        <v>216</v>
      </c>
      <c r="B7" s="504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C35"/>
  <sheetViews>
    <sheetView workbookViewId="0">
      <selection activeCell="C19" sqref="C1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136</v>
      </c>
      <c r="B5" s="411"/>
      <c r="C5" s="423" t="s">
        <v>142</v>
      </c>
    </row>
    <row r="6" spans="1:3" ht="11.25" customHeight="1" x14ac:dyDescent="0.2">
      <c r="A6" s="409"/>
      <c r="B6" s="408"/>
      <c r="C6" s="422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21">
        <v>900001</v>
      </c>
      <c r="B8" s="420" t="s">
        <v>451</v>
      </c>
      <c r="C8" s="402">
        <v>82178219</v>
      </c>
    </row>
    <row r="9" spans="1:3" x14ac:dyDescent="0.2">
      <c r="A9" s="421">
        <v>900002</v>
      </c>
      <c r="B9" s="420" t="s">
        <v>450</v>
      </c>
      <c r="C9" s="419">
        <f>SUM(C10:C26)</f>
        <v>58000000</v>
      </c>
    </row>
    <row r="10" spans="1:3" x14ac:dyDescent="0.2">
      <c r="A10" s="405">
        <v>5100</v>
      </c>
      <c r="B10" s="418" t="s">
        <v>449</v>
      </c>
      <c r="C10" s="416">
        <v>0</v>
      </c>
    </row>
    <row r="11" spans="1:3" x14ac:dyDescent="0.2">
      <c r="A11" s="405">
        <v>5200</v>
      </c>
      <c r="B11" s="418" t="s">
        <v>448</v>
      </c>
      <c r="C11" s="416">
        <v>0</v>
      </c>
    </row>
    <row r="12" spans="1:3" x14ac:dyDescent="0.2">
      <c r="A12" s="405">
        <v>5300</v>
      </c>
      <c r="B12" s="418" t="s">
        <v>447</v>
      </c>
      <c r="C12" s="416">
        <v>0</v>
      </c>
    </row>
    <row r="13" spans="1:3" x14ac:dyDescent="0.2">
      <c r="A13" s="405">
        <v>5400</v>
      </c>
      <c r="B13" s="418" t="s">
        <v>446</v>
      </c>
      <c r="C13" s="416">
        <v>0</v>
      </c>
    </row>
    <row r="14" spans="1:3" x14ac:dyDescent="0.2">
      <c r="A14" s="405">
        <v>5500</v>
      </c>
      <c r="B14" s="418" t="s">
        <v>445</v>
      </c>
      <c r="C14" s="416">
        <v>0</v>
      </c>
    </row>
    <row r="15" spans="1:3" x14ac:dyDescent="0.2">
      <c r="A15" s="405">
        <v>5600</v>
      </c>
      <c r="B15" s="418" t="s">
        <v>444</v>
      </c>
      <c r="C15" s="416">
        <v>0</v>
      </c>
    </row>
    <row r="16" spans="1:3" x14ac:dyDescent="0.2">
      <c r="A16" s="405">
        <v>5700</v>
      </c>
      <c r="B16" s="418" t="s">
        <v>443</v>
      </c>
      <c r="C16" s="416">
        <v>0</v>
      </c>
    </row>
    <row r="17" spans="1:3" x14ac:dyDescent="0.2">
      <c r="A17" s="405" t="s">
        <v>442</v>
      </c>
      <c r="B17" s="418" t="s">
        <v>441</v>
      </c>
      <c r="C17" s="416">
        <v>0</v>
      </c>
    </row>
    <row r="18" spans="1:3" x14ac:dyDescent="0.2">
      <c r="A18" s="405">
        <v>5900</v>
      </c>
      <c r="B18" s="418" t="s">
        <v>440</v>
      </c>
      <c r="C18" s="416">
        <v>0</v>
      </c>
    </row>
    <row r="19" spans="1:3" x14ac:dyDescent="0.2">
      <c r="A19" s="401">
        <v>6200</v>
      </c>
      <c r="B19" s="418" t="s">
        <v>439</v>
      </c>
      <c r="C19" s="416">
        <v>58000000</v>
      </c>
    </row>
    <row r="20" spans="1:3" x14ac:dyDescent="0.2">
      <c r="A20" s="401">
        <v>7200</v>
      </c>
      <c r="B20" s="418" t="s">
        <v>438</v>
      </c>
      <c r="C20" s="416">
        <v>0</v>
      </c>
    </row>
    <row r="21" spans="1:3" x14ac:dyDescent="0.2">
      <c r="A21" s="401">
        <v>7300</v>
      </c>
      <c r="B21" s="418" t="s">
        <v>437</v>
      </c>
      <c r="C21" s="416">
        <v>0</v>
      </c>
    </row>
    <row r="22" spans="1:3" x14ac:dyDescent="0.2">
      <c r="A22" s="401">
        <v>7500</v>
      </c>
      <c r="B22" s="418" t="s">
        <v>436</v>
      </c>
      <c r="C22" s="416">
        <v>0</v>
      </c>
    </row>
    <row r="23" spans="1:3" x14ac:dyDescent="0.2">
      <c r="A23" s="401">
        <v>7900</v>
      </c>
      <c r="B23" s="418" t="s">
        <v>435</v>
      </c>
      <c r="C23" s="416">
        <v>0</v>
      </c>
    </row>
    <row r="24" spans="1:3" x14ac:dyDescent="0.2">
      <c r="A24" s="401">
        <v>9100</v>
      </c>
      <c r="B24" s="418" t="s">
        <v>434</v>
      </c>
      <c r="C24" s="416">
        <v>0</v>
      </c>
    </row>
    <row r="25" spans="1:3" x14ac:dyDescent="0.2">
      <c r="A25" s="401">
        <v>9900</v>
      </c>
      <c r="B25" s="418" t="s">
        <v>433</v>
      </c>
      <c r="C25" s="416">
        <v>0</v>
      </c>
    </row>
    <row r="26" spans="1:3" x14ac:dyDescent="0.2">
      <c r="A26" s="401">
        <v>7400</v>
      </c>
      <c r="B26" s="417" t="s">
        <v>432</v>
      </c>
      <c r="C26" s="416">
        <v>0</v>
      </c>
    </row>
    <row r="27" spans="1:3" x14ac:dyDescent="0.2">
      <c r="A27" s="421">
        <v>900003</v>
      </c>
      <c r="B27" s="420" t="s">
        <v>431</v>
      </c>
      <c r="C27" s="419">
        <f>SUM(C28:C34)</f>
        <v>1044193.14</v>
      </c>
    </row>
    <row r="28" spans="1:3" ht="22.5" x14ac:dyDescent="0.2">
      <c r="A28" s="405">
        <v>5510</v>
      </c>
      <c r="B28" s="418" t="s">
        <v>412</v>
      </c>
      <c r="C28" s="416">
        <v>1044193.14</v>
      </c>
    </row>
    <row r="29" spans="1:3" x14ac:dyDescent="0.2">
      <c r="A29" s="405">
        <v>5520</v>
      </c>
      <c r="B29" s="418" t="s">
        <v>403</v>
      </c>
      <c r="C29" s="416">
        <v>0</v>
      </c>
    </row>
    <row r="30" spans="1:3" x14ac:dyDescent="0.2">
      <c r="A30" s="405">
        <v>5530</v>
      </c>
      <c r="B30" s="418" t="s">
        <v>400</v>
      </c>
      <c r="C30" s="416">
        <v>0</v>
      </c>
    </row>
    <row r="31" spans="1:3" ht="22.5" x14ac:dyDescent="0.2">
      <c r="A31" s="405">
        <v>5540</v>
      </c>
      <c r="B31" s="418" t="s">
        <v>394</v>
      </c>
      <c r="C31" s="416">
        <v>0</v>
      </c>
    </row>
    <row r="32" spans="1:3" x14ac:dyDescent="0.2">
      <c r="A32" s="405">
        <v>5550</v>
      </c>
      <c r="B32" s="418" t="s">
        <v>393</v>
      </c>
      <c r="C32" s="416">
        <v>0</v>
      </c>
    </row>
    <row r="33" spans="1:3" x14ac:dyDescent="0.2">
      <c r="A33" s="405">
        <v>5590</v>
      </c>
      <c r="B33" s="418" t="s">
        <v>392</v>
      </c>
      <c r="C33" s="416">
        <v>0</v>
      </c>
    </row>
    <row r="34" spans="1:3" x14ac:dyDescent="0.2">
      <c r="A34" s="405">
        <v>5600</v>
      </c>
      <c r="B34" s="417" t="s">
        <v>430</v>
      </c>
      <c r="C34" s="416">
        <v>0</v>
      </c>
    </row>
    <row r="35" spans="1:3" x14ac:dyDescent="0.2">
      <c r="A35" s="415">
        <v>900004</v>
      </c>
      <c r="B35" s="414" t="s">
        <v>429</v>
      </c>
      <c r="C35" s="413">
        <f>+C8-C9+C27</f>
        <v>25222412.140000001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8" t="s">
        <v>143</v>
      </c>
      <c r="B2" s="479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503" t="s">
        <v>221</v>
      </c>
      <c r="B7" s="504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8" t="s">
        <v>143</v>
      </c>
      <c r="B2" s="479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H75"/>
  <sheetViews>
    <sheetView tabSelected="1" topLeftCell="A40" zoomScaleNormal="100" zoomScaleSheetLayoutView="100" workbookViewId="0">
      <selection activeCell="E54" sqref="E54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11.425781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8" t="s">
        <v>40</v>
      </c>
    </row>
    <row r="3" spans="1:8" x14ac:dyDescent="0.2">
      <c r="A3" s="3"/>
    </row>
    <row r="4" spans="1:8" s="39" customFormat="1" ht="12.75" x14ac:dyDescent="0.2">
      <c r="A4" s="447" t="s">
        <v>76</v>
      </c>
    </row>
    <row r="5" spans="1:8" s="39" customFormat="1" ht="35.1" customHeight="1" x14ac:dyDescent="0.2">
      <c r="A5" s="506" t="s">
        <v>77</v>
      </c>
      <c r="B5" s="506"/>
      <c r="C5" s="506"/>
      <c r="D5" s="506"/>
      <c r="E5" s="506"/>
      <c r="F5" s="506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6" t="s">
        <v>79</v>
      </c>
      <c r="B9" s="41"/>
      <c r="C9" s="41"/>
      <c r="D9" s="41"/>
    </row>
    <row r="10" spans="1:8" s="39" customFormat="1" ht="12.75" x14ac:dyDescent="0.2">
      <c r="A10" s="446"/>
      <c r="B10" s="41"/>
      <c r="C10" s="41"/>
      <c r="D10" s="41"/>
    </row>
    <row r="11" spans="1:8" s="39" customFormat="1" ht="12.75" x14ac:dyDescent="0.2">
      <c r="A11" s="435">
        <v>7000</v>
      </c>
      <c r="B11" s="434" t="s">
        <v>516</v>
      </c>
      <c r="C11" s="41"/>
      <c r="D11" s="41"/>
    </row>
    <row r="12" spans="1:8" s="39" customFormat="1" ht="12.75" x14ac:dyDescent="0.2">
      <c r="A12" s="435"/>
      <c r="B12" s="434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0">
        <v>7100</v>
      </c>
      <c r="B14" s="445" t="s">
        <v>515</v>
      </c>
      <c r="C14" s="442">
        <v>0</v>
      </c>
      <c r="D14" s="442">
        <v>0</v>
      </c>
      <c r="E14" s="437">
        <f>+D14-C14</f>
        <v>0</v>
      </c>
    </row>
    <row r="15" spans="1:8" s="39" customFormat="1" x14ac:dyDescent="0.2">
      <c r="A15" s="426">
        <v>7110</v>
      </c>
      <c r="B15" s="443" t="s">
        <v>514</v>
      </c>
      <c r="C15" s="442">
        <v>0</v>
      </c>
      <c r="D15" s="442">
        <v>0</v>
      </c>
      <c r="E15" s="437">
        <f t="shared" ref="E15:E53" si="0">+D15-C15</f>
        <v>0</v>
      </c>
    </row>
    <row r="16" spans="1:8" s="39" customFormat="1" x14ac:dyDescent="0.2">
      <c r="A16" s="426">
        <v>7120</v>
      </c>
      <c r="B16" s="443" t="s">
        <v>513</v>
      </c>
      <c r="C16" s="442">
        <v>0</v>
      </c>
      <c r="D16" s="442">
        <v>0</v>
      </c>
      <c r="E16" s="437">
        <f t="shared" si="0"/>
        <v>0</v>
      </c>
    </row>
    <row r="17" spans="1:5" s="39" customFormat="1" x14ac:dyDescent="0.2">
      <c r="A17" s="426">
        <v>7130</v>
      </c>
      <c r="B17" s="443" t="s">
        <v>512</v>
      </c>
      <c r="C17" s="442">
        <v>0</v>
      </c>
      <c r="D17" s="442">
        <v>0</v>
      </c>
      <c r="E17" s="437">
        <f t="shared" si="0"/>
        <v>0</v>
      </c>
    </row>
    <row r="18" spans="1:5" s="39" customFormat="1" ht="22.5" x14ac:dyDescent="0.2">
      <c r="A18" s="426">
        <v>7140</v>
      </c>
      <c r="B18" s="443" t="s">
        <v>511</v>
      </c>
      <c r="C18" s="442">
        <v>0</v>
      </c>
      <c r="D18" s="442">
        <v>0</v>
      </c>
      <c r="E18" s="437">
        <f t="shared" si="0"/>
        <v>0</v>
      </c>
    </row>
    <row r="19" spans="1:5" s="39" customFormat="1" ht="22.5" x14ac:dyDescent="0.2">
      <c r="A19" s="426">
        <v>7150</v>
      </c>
      <c r="B19" s="443" t="s">
        <v>510</v>
      </c>
      <c r="C19" s="442">
        <v>0</v>
      </c>
      <c r="D19" s="442">
        <v>0</v>
      </c>
      <c r="E19" s="437">
        <f t="shared" si="0"/>
        <v>0</v>
      </c>
    </row>
    <row r="20" spans="1:5" s="39" customFormat="1" x14ac:dyDescent="0.2">
      <c r="A20" s="426">
        <v>7160</v>
      </c>
      <c r="B20" s="443" t="s">
        <v>509</v>
      </c>
      <c r="C20" s="442">
        <v>0</v>
      </c>
      <c r="D20" s="442">
        <v>0</v>
      </c>
      <c r="E20" s="437">
        <f t="shared" si="0"/>
        <v>0</v>
      </c>
    </row>
    <row r="21" spans="1:5" s="39" customFormat="1" x14ac:dyDescent="0.2">
      <c r="A21" s="440">
        <v>7200</v>
      </c>
      <c r="B21" s="445" t="s">
        <v>508</v>
      </c>
      <c r="C21" s="442">
        <v>0</v>
      </c>
      <c r="D21" s="442">
        <v>0</v>
      </c>
      <c r="E21" s="437">
        <f t="shared" si="0"/>
        <v>0</v>
      </c>
    </row>
    <row r="22" spans="1:5" s="39" customFormat="1" ht="22.5" x14ac:dyDescent="0.2">
      <c r="A22" s="426">
        <v>7210</v>
      </c>
      <c r="B22" s="443" t="s">
        <v>507</v>
      </c>
      <c r="C22" s="442">
        <v>0</v>
      </c>
      <c r="D22" s="442">
        <v>0</v>
      </c>
      <c r="E22" s="437">
        <f t="shared" si="0"/>
        <v>0</v>
      </c>
    </row>
    <row r="23" spans="1:5" s="39" customFormat="1" ht="22.5" x14ac:dyDescent="0.2">
      <c r="A23" s="426">
        <v>7220</v>
      </c>
      <c r="B23" s="443" t="s">
        <v>506</v>
      </c>
      <c r="C23" s="442">
        <v>0</v>
      </c>
      <c r="D23" s="442">
        <v>0</v>
      </c>
      <c r="E23" s="437">
        <f t="shared" si="0"/>
        <v>0</v>
      </c>
    </row>
    <row r="24" spans="1:5" s="39" customFormat="1" ht="12.95" customHeight="1" x14ac:dyDescent="0.2">
      <c r="A24" s="426">
        <v>7230</v>
      </c>
      <c r="B24" s="441" t="s">
        <v>505</v>
      </c>
      <c r="C24" s="442">
        <v>0</v>
      </c>
      <c r="D24" s="442">
        <v>0</v>
      </c>
      <c r="E24" s="437">
        <f t="shared" si="0"/>
        <v>0</v>
      </c>
    </row>
    <row r="25" spans="1:5" s="39" customFormat="1" ht="22.5" x14ac:dyDescent="0.2">
      <c r="A25" s="426">
        <v>7240</v>
      </c>
      <c r="B25" s="441" t="s">
        <v>504</v>
      </c>
      <c r="C25" s="442">
        <v>0</v>
      </c>
      <c r="D25" s="442">
        <v>0</v>
      </c>
      <c r="E25" s="437">
        <f t="shared" si="0"/>
        <v>0</v>
      </c>
    </row>
    <row r="26" spans="1:5" s="39" customFormat="1" ht="22.5" x14ac:dyDescent="0.2">
      <c r="A26" s="426">
        <v>7250</v>
      </c>
      <c r="B26" s="441" t="s">
        <v>503</v>
      </c>
      <c r="C26" s="442">
        <v>0</v>
      </c>
      <c r="D26" s="442">
        <v>0</v>
      </c>
      <c r="E26" s="437">
        <f t="shared" si="0"/>
        <v>0</v>
      </c>
    </row>
    <row r="27" spans="1:5" s="39" customFormat="1" ht="22.5" x14ac:dyDescent="0.2">
      <c r="A27" s="426">
        <v>7260</v>
      </c>
      <c r="B27" s="441" t="s">
        <v>502</v>
      </c>
      <c r="C27" s="442">
        <v>0</v>
      </c>
      <c r="D27" s="442">
        <v>0</v>
      </c>
      <c r="E27" s="437">
        <f t="shared" si="0"/>
        <v>0</v>
      </c>
    </row>
    <row r="28" spans="1:5" s="39" customFormat="1" x14ac:dyDescent="0.2">
      <c r="A28" s="440">
        <v>7300</v>
      </c>
      <c r="B28" s="444" t="s">
        <v>501</v>
      </c>
      <c r="C28" s="442">
        <v>0</v>
      </c>
      <c r="D28" s="442">
        <v>0</v>
      </c>
      <c r="E28" s="437">
        <f t="shared" si="0"/>
        <v>0</v>
      </c>
    </row>
    <row r="29" spans="1:5" s="39" customFormat="1" x14ac:dyDescent="0.2">
      <c r="A29" s="426">
        <v>7310</v>
      </c>
      <c r="B29" s="441" t="s">
        <v>500</v>
      </c>
      <c r="C29" s="442">
        <v>0</v>
      </c>
      <c r="D29" s="442">
        <v>0</v>
      </c>
      <c r="E29" s="437">
        <f t="shared" si="0"/>
        <v>0</v>
      </c>
    </row>
    <row r="30" spans="1:5" s="39" customFormat="1" x14ac:dyDescent="0.2">
      <c r="A30" s="426">
        <v>7320</v>
      </c>
      <c r="B30" s="441" t="s">
        <v>499</v>
      </c>
      <c r="C30" s="442">
        <v>0</v>
      </c>
      <c r="D30" s="442">
        <v>0</v>
      </c>
      <c r="E30" s="437">
        <f t="shared" si="0"/>
        <v>0</v>
      </c>
    </row>
    <row r="31" spans="1:5" s="39" customFormat="1" x14ac:dyDescent="0.2">
      <c r="A31" s="426">
        <v>7330</v>
      </c>
      <c r="B31" s="441" t="s">
        <v>498</v>
      </c>
      <c r="C31" s="442">
        <v>0</v>
      </c>
      <c r="D31" s="442">
        <v>0</v>
      </c>
      <c r="E31" s="437">
        <f t="shared" si="0"/>
        <v>0</v>
      </c>
    </row>
    <row r="32" spans="1:5" s="39" customFormat="1" x14ac:dyDescent="0.2">
      <c r="A32" s="426">
        <v>7340</v>
      </c>
      <c r="B32" s="441" t="s">
        <v>497</v>
      </c>
      <c r="C32" s="442">
        <v>0</v>
      </c>
      <c r="D32" s="442">
        <v>0</v>
      </c>
      <c r="E32" s="437">
        <f t="shared" si="0"/>
        <v>0</v>
      </c>
    </row>
    <row r="33" spans="1:5" s="39" customFormat="1" x14ac:dyDescent="0.2">
      <c r="A33" s="426">
        <v>7350</v>
      </c>
      <c r="B33" s="441" t="s">
        <v>496</v>
      </c>
      <c r="C33" s="442">
        <v>0</v>
      </c>
      <c r="D33" s="442">
        <v>0</v>
      </c>
      <c r="E33" s="437">
        <f t="shared" si="0"/>
        <v>0</v>
      </c>
    </row>
    <row r="34" spans="1:5" s="39" customFormat="1" x14ac:dyDescent="0.2">
      <c r="A34" s="426">
        <v>7360</v>
      </c>
      <c r="B34" s="441" t="s">
        <v>495</v>
      </c>
      <c r="C34" s="442">
        <v>0</v>
      </c>
      <c r="D34" s="442">
        <v>0</v>
      </c>
      <c r="E34" s="437">
        <f t="shared" si="0"/>
        <v>0</v>
      </c>
    </row>
    <row r="35" spans="1:5" s="39" customFormat="1" x14ac:dyDescent="0.2">
      <c r="A35" s="440">
        <v>7400</v>
      </c>
      <c r="B35" s="444" t="s">
        <v>494</v>
      </c>
      <c r="C35" s="442">
        <v>0</v>
      </c>
      <c r="D35" s="442">
        <v>0</v>
      </c>
      <c r="E35" s="437">
        <f t="shared" si="0"/>
        <v>0</v>
      </c>
    </row>
    <row r="36" spans="1:5" s="39" customFormat="1" x14ac:dyDescent="0.2">
      <c r="A36" s="426">
        <v>7410</v>
      </c>
      <c r="B36" s="441" t="s">
        <v>493</v>
      </c>
      <c r="C36" s="442">
        <v>0</v>
      </c>
      <c r="D36" s="442">
        <v>0</v>
      </c>
      <c r="E36" s="437">
        <f t="shared" si="0"/>
        <v>0</v>
      </c>
    </row>
    <row r="37" spans="1:5" s="39" customFormat="1" x14ac:dyDescent="0.2">
      <c r="A37" s="426">
        <v>7420</v>
      </c>
      <c r="B37" s="441" t="s">
        <v>492</v>
      </c>
      <c r="C37" s="442">
        <v>0</v>
      </c>
      <c r="D37" s="442">
        <v>0</v>
      </c>
      <c r="E37" s="437">
        <f t="shared" si="0"/>
        <v>0</v>
      </c>
    </row>
    <row r="38" spans="1:5" s="39" customFormat="1" ht="22.5" x14ac:dyDescent="0.2">
      <c r="A38" s="440">
        <v>7500</v>
      </c>
      <c r="B38" s="444" t="s">
        <v>491</v>
      </c>
      <c r="C38" s="442">
        <v>0</v>
      </c>
      <c r="D38" s="442">
        <v>0</v>
      </c>
      <c r="E38" s="437">
        <f t="shared" si="0"/>
        <v>0</v>
      </c>
    </row>
    <row r="39" spans="1:5" s="39" customFormat="1" ht="22.5" x14ac:dyDescent="0.2">
      <c r="A39" s="426">
        <v>7510</v>
      </c>
      <c r="B39" s="441" t="s">
        <v>490</v>
      </c>
      <c r="C39" s="442">
        <v>0</v>
      </c>
      <c r="D39" s="442">
        <v>0</v>
      </c>
      <c r="E39" s="437">
        <f t="shared" si="0"/>
        <v>0</v>
      </c>
    </row>
    <row r="40" spans="1:5" s="39" customFormat="1" ht="22.5" x14ac:dyDescent="0.2">
      <c r="A40" s="426">
        <v>7520</v>
      </c>
      <c r="B40" s="441" t="s">
        <v>489</v>
      </c>
      <c r="C40" s="442">
        <v>0</v>
      </c>
      <c r="D40" s="442">
        <v>0</v>
      </c>
      <c r="E40" s="437">
        <f t="shared" si="0"/>
        <v>0</v>
      </c>
    </row>
    <row r="41" spans="1:5" s="39" customFormat="1" x14ac:dyDescent="0.2">
      <c r="A41" s="440">
        <v>7600</v>
      </c>
      <c r="B41" s="444" t="s">
        <v>488</v>
      </c>
      <c r="C41" s="442">
        <v>0</v>
      </c>
      <c r="D41" s="442">
        <v>0</v>
      </c>
      <c r="E41" s="437">
        <f t="shared" si="0"/>
        <v>0</v>
      </c>
    </row>
    <row r="42" spans="1:5" s="39" customFormat="1" x14ac:dyDescent="0.2">
      <c r="A42" s="426">
        <v>7610</v>
      </c>
      <c r="B42" s="443" t="s">
        <v>487</v>
      </c>
      <c r="C42" s="442">
        <v>0</v>
      </c>
      <c r="D42" s="442">
        <v>0</v>
      </c>
      <c r="E42" s="437">
        <f t="shared" si="0"/>
        <v>0</v>
      </c>
    </row>
    <row r="43" spans="1:5" s="39" customFormat="1" x14ac:dyDescent="0.2">
      <c r="A43" s="426">
        <v>7620</v>
      </c>
      <c r="B43" s="443" t="s">
        <v>486</v>
      </c>
      <c r="C43" s="442">
        <v>0</v>
      </c>
      <c r="D43" s="442">
        <v>0</v>
      </c>
      <c r="E43" s="437">
        <f t="shared" si="0"/>
        <v>0</v>
      </c>
    </row>
    <row r="44" spans="1:5" s="39" customFormat="1" x14ac:dyDescent="0.2">
      <c r="A44" s="426">
        <v>7630</v>
      </c>
      <c r="B44" s="443" t="s">
        <v>485</v>
      </c>
      <c r="C44" s="442">
        <v>0</v>
      </c>
      <c r="D44" s="442">
        <v>0</v>
      </c>
      <c r="E44" s="437">
        <f t="shared" si="0"/>
        <v>0</v>
      </c>
    </row>
    <row r="45" spans="1:5" s="39" customFormat="1" x14ac:dyDescent="0.2">
      <c r="A45" s="426">
        <v>7640</v>
      </c>
      <c r="B45" s="441" t="s">
        <v>484</v>
      </c>
      <c r="C45" s="442">
        <v>0</v>
      </c>
      <c r="D45" s="442">
        <v>0</v>
      </c>
      <c r="E45" s="437">
        <f t="shared" si="0"/>
        <v>0</v>
      </c>
    </row>
    <row r="46" spans="1:5" s="39" customFormat="1" x14ac:dyDescent="0.2">
      <c r="A46" s="426"/>
      <c r="B46" s="441"/>
      <c r="C46" s="442">
        <v>0</v>
      </c>
      <c r="D46" s="442">
        <v>0</v>
      </c>
      <c r="E46" s="437">
        <f t="shared" si="0"/>
        <v>0</v>
      </c>
    </row>
    <row r="47" spans="1:5" s="39" customFormat="1" x14ac:dyDescent="0.2">
      <c r="A47" s="440" t="s">
        <v>483</v>
      </c>
      <c r="B47" s="439" t="s">
        <v>482</v>
      </c>
      <c r="C47" s="442">
        <v>0</v>
      </c>
      <c r="D47" s="442">
        <v>0</v>
      </c>
      <c r="E47" s="437">
        <f t="shared" si="0"/>
        <v>0</v>
      </c>
    </row>
    <row r="48" spans="1:5" s="39" customFormat="1" x14ac:dyDescent="0.2">
      <c r="A48" s="426" t="s">
        <v>481</v>
      </c>
      <c r="B48" s="438" t="s">
        <v>480</v>
      </c>
      <c r="C48" s="442">
        <v>0</v>
      </c>
      <c r="D48" s="442">
        <v>0</v>
      </c>
      <c r="E48" s="437">
        <f t="shared" si="0"/>
        <v>0</v>
      </c>
    </row>
    <row r="49" spans="1:8" s="39" customFormat="1" x14ac:dyDescent="0.2">
      <c r="A49" s="426" t="s">
        <v>479</v>
      </c>
      <c r="B49" s="438" t="s">
        <v>478</v>
      </c>
      <c r="C49" s="442">
        <v>0</v>
      </c>
      <c r="D49" s="442">
        <v>0</v>
      </c>
      <c r="E49" s="437">
        <f t="shared" si="0"/>
        <v>0</v>
      </c>
    </row>
    <row r="50" spans="1:8" s="39" customFormat="1" x14ac:dyDescent="0.2">
      <c r="A50" s="426" t="s">
        <v>477</v>
      </c>
      <c r="B50" s="438" t="s">
        <v>476</v>
      </c>
      <c r="C50" s="442">
        <v>0</v>
      </c>
      <c r="D50" s="442">
        <v>0</v>
      </c>
      <c r="E50" s="437">
        <f t="shared" si="0"/>
        <v>0</v>
      </c>
    </row>
    <row r="51" spans="1:8" s="39" customFormat="1" x14ac:dyDescent="0.2">
      <c r="A51" s="426" t="s">
        <v>475</v>
      </c>
      <c r="B51" s="438" t="s">
        <v>474</v>
      </c>
      <c r="C51" s="442">
        <v>0</v>
      </c>
      <c r="D51" s="442">
        <v>0</v>
      </c>
      <c r="E51" s="437">
        <f t="shared" si="0"/>
        <v>0</v>
      </c>
    </row>
    <row r="52" spans="1:8" s="39" customFormat="1" x14ac:dyDescent="0.2">
      <c r="A52" s="426" t="s">
        <v>473</v>
      </c>
      <c r="B52" s="438" t="s">
        <v>472</v>
      </c>
      <c r="C52" s="442">
        <v>0</v>
      </c>
      <c r="D52" s="442">
        <v>0</v>
      </c>
      <c r="E52" s="437">
        <f t="shared" si="0"/>
        <v>0</v>
      </c>
    </row>
    <row r="53" spans="1:8" s="39" customFormat="1" x14ac:dyDescent="0.2">
      <c r="A53" s="426" t="s">
        <v>471</v>
      </c>
      <c r="B53" s="438" t="s">
        <v>470</v>
      </c>
      <c r="C53" s="442">
        <v>0</v>
      </c>
      <c r="D53" s="442">
        <v>0</v>
      </c>
      <c r="E53" s="437">
        <f t="shared" si="0"/>
        <v>0</v>
      </c>
    </row>
    <row r="54" spans="1:8" s="39" customFormat="1" ht="12" x14ac:dyDescent="0.2">
      <c r="A54" s="424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6" t="s">
        <v>468</v>
      </c>
      <c r="B56" s="58"/>
    </row>
    <row r="57" spans="1:8" s="39" customFormat="1" ht="12.75" x14ac:dyDescent="0.2">
      <c r="A57" s="436"/>
    </row>
    <row r="58" spans="1:8" s="39" customFormat="1" ht="12.75" x14ac:dyDescent="0.2">
      <c r="A58" s="435">
        <v>8000</v>
      </c>
      <c r="B58" s="434" t="s">
        <v>467</v>
      </c>
    </row>
    <row r="59" spans="1:8" s="39" customFormat="1" x14ac:dyDescent="0.2">
      <c r="B59" s="505" t="s">
        <v>93</v>
      </c>
      <c r="C59" s="505"/>
      <c r="D59" s="505"/>
      <c r="E59" s="505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3">
        <v>8100</v>
      </c>
      <c r="B61" s="430" t="s">
        <v>466</v>
      </c>
      <c r="C61" s="402"/>
      <c r="D61" s="402"/>
      <c r="E61" s="471"/>
      <c r="H61" s="43"/>
    </row>
    <row r="62" spans="1:8" s="39" customFormat="1" x14ac:dyDescent="0.2">
      <c r="A62" s="432">
        <v>8110</v>
      </c>
      <c r="B62" s="47" t="s">
        <v>465</v>
      </c>
      <c r="C62" s="48">
        <v>82178219</v>
      </c>
      <c r="D62" s="45">
        <v>82178219</v>
      </c>
      <c r="E62" s="471">
        <f t="shared" ref="E62:E74" si="1">+D62-C62</f>
        <v>0</v>
      </c>
      <c r="F62" s="43"/>
      <c r="H62" s="43"/>
    </row>
    <row r="63" spans="1:8" s="39" customFormat="1" x14ac:dyDescent="0.2">
      <c r="A63" s="432">
        <v>8120</v>
      </c>
      <c r="B63" s="47" t="s">
        <v>464</v>
      </c>
      <c r="C63" s="48">
        <v>61573741.219999999</v>
      </c>
      <c r="D63" s="45">
        <v>44986578.630000003</v>
      </c>
      <c r="E63" s="471">
        <f t="shared" si="1"/>
        <v>-16587162.589999996</v>
      </c>
      <c r="F63" s="43"/>
      <c r="H63" s="43"/>
    </row>
    <row r="64" spans="1:8" s="39" customFormat="1" x14ac:dyDescent="0.2">
      <c r="A64" s="429">
        <v>8130</v>
      </c>
      <c r="B64" s="47" t="s">
        <v>463</v>
      </c>
      <c r="C64" s="48">
        <v>0</v>
      </c>
      <c r="D64" s="45">
        <v>0</v>
      </c>
      <c r="E64" s="471">
        <f t="shared" si="1"/>
        <v>0</v>
      </c>
      <c r="F64" s="43"/>
      <c r="H64" s="43"/>
    </row>
    <row r="65" spans="1:8" s="39" customFormat="1" x14ac:dyDescent="0.2">
      <c r="A65" s="429">
        <v>8140</v>
      </c>
      <c r="B65" s="47" t="s">
        <v>462</v>
      </c>
      <c r="C65" s="48">
        <v>-454961.86</v>
      </c>
      <c r="D65" s="45">
        <v>-848021.12</v>
      </c>
      <c r="E65" s="471">
        <f t="shared" si="1"/>
        <v>-393059.26</v>
      </c>
      <c r="F65" s="43"/>
      <c r="H65" s="43"/>
    </row>
    <row r="66" spans="1:8" s="39" customFormat="1" x14ac:dyDescent="0.2">
      <c r="A66" s="429">
        <v>8150</v>
      </c>
      <c r="B66" s="47" t="s">
        <v>461</v>
      </c>
      <c r="C66" s="48">
        <v>26604477.780000001</v>
      </c>
      <c r="D66" s="45">
        <v>45691640.369999997</v>
      </c>
      <c r="E66" s="471">
        <f t="shared" si="1"/>
        <v>19087162.589999996</v>
      </c>
      <c r="F66" s="43"/>
      <c r="G66" s="474"/>
      <c r="H66" s="43"/>
    </row>
    <row r="67" spans="1:8" s="39" customFormat="1" x14ac:dyDescent="0.2">
      <c r="A67" s="431">
        <v>8200</v>
      </c>
      <c r="B67" s="430" t="s">
        <v>460</v>
      </c>
      <c r="C67" s="402"/>
      <c r="D67" s="402"/>
      <c r="E67" s="471"/>
      <c r="F67" s="43"/>
      <c r="G67" s="43"/>
      <c r="H67" s="43"/>
    </row>
    <row r="68" spans="1:8" s="39" customFormat="1" x14ac:dyDescent="0.2">
      <c r="A68" s="429">
        <v>8210</v>
      </c>
      <c r="B68" s="47" t="s">
        <v>459</v>
      </c>
      <c r="C68" s="48">
        <v>82178219</v>
      </c>
      <c r="D68" s="45">
        <v>82178219</v>
      </c>
      <c r="E68" s="471">
        <f t="shared" si="1"/>
        <v>0</v>
      </c>
      <c r="F68" s="43"/>
      <c r="G68" s="43"/>
      <c r="H68" s="43"/>
    </row>
    <row r="69" spans="1:8" s="39" customFormat="1" x14ac:dyDescent="0.2">
      <c r="A69" s="429">
        <v>8220</v>
      </c>
      <c r="B69" s="47" t="s">
        <v>458</v>
      </c>
      <c r="C69" s="48">
        <v>76595646.510000005</v>
      </c>
      <c r="D69" s="45">
        <v>63118261.100000001</v>
      </c>
      <c r="E69" s="471">
        <f t="shared" si="1"/>
        <v>-13477385.410000004</v>
      </c>
      <c r="F69" s="43"/>
      <c r="G69" s="43"/>
      <c r="H69" s="43"/>
    </row>
    <row r="70" spans="1:8" s="39" customFormat="1" x14ac:dyDescent="0.2">
      <c r="A70" s="429">
        <v>8230</v>
      </c>
      <c r="B70" s="47" t="s">
        <v>457</v>
      </c>
      <c r="C70" s="48">
        <v>0</v>
      </c>
      <c r="D70" s="45">
        <v>0</v>
      </c>
      <c r="E70" s="471">
        <f t="shared" si="1"/>
        <v>0</v>
      </c>
      <c r="F70" s="43"/>
      <c r="G70" s="43"/>
      <c r="H70" s="43"/>
    </row>
    <row r="71" spans="1:8" s="39" customFormat="1" x14ac:dyDescent="0.2">
      <c r="A71" s="429">
        <v>8240</v>
      </c>
      <c r="B71" s="47" t="s">
        <v>456</v>
      </c>
      <c r="C71" s="48">
        <v>5603329.4500000002</v>
      </c>
      <c r="D71" s="45">
        <v>21559957.09</v>
      </c>
      <c r="E71" s="471">
        <f t="shared" si="1"/>
        <v>15956627.640000001</v>
      </c>
      <c r="F71" s="43"/>
      <c r="G71" s="475"/>
      <c r="H71" s="43"/>
    </row>
    <row r="72" spans="1:8" s="39" customFormat="1" x14ac:dyDescent="0.2">
      <c r="A72" s="428">
        <v>8250</v>
      </c>
      <c r="B72" s="49" t="s">
        <v>455</v>
      </c>
      <c r="C72" s="48">
        <v>5603329.4500000002</v>
      </c>
      <c r="D72" s="45">
        <v>21559957.09</v>
      </c>
      <c r="E72" s="471">
        <f t="shared" si="1"/>
        <v>15956627.640000001</v>
      </c>
      <c r="F72" s="43"/>
      <c r="G72" s="43"/>
      <c r="H72" s="43"/>
    </row>
    <row r="73" spans="1:8" s="39" customFormat="1" x14ac:dyDescent="0.2">
      <c r="A73" s="427">
        <v>8260</v>
      </c>
      <c r="B73" s="51" t="s">
        <v>454</v>
      </c>
      <c r="C73" s="48">
        <v>5603329.4500000002</v>
      </c>
      <c r="D73" s="45">
        <v>21559957.09</v>
      </c>
      <c r="E73" s="471">
        <f t="shared" si="1"/>
        <v>15956627.640000001</v>
      </c>
      <c r="F73" s="43"/>
      <c r="G73" s="43"/>
      <c r="H73" s="43"/>
    </row>
    <row r="74" spans="1:8" s="39" customFormat="1" x14ac:dyDescent="0.2">
      <c r="A74" s="426">
        <v>8270</v>
      </c>
      <c r="B74" s="425" t="s">
        <v>453</v>
      </c>
      <c r="C74" s="48">
        <v>5603329.4500000002</v>
      </c>
      <c r="D74" s="45">
        <v>21559957.09</v>
      </c>
      <c r="E74" s="471">
        <f t="shared" si="1"/>
        <v>15956627.640000001</v>
      </c>
      <c r="F74" s="43"/>
      <c r="G74" s="43"/>
      <c r="H74" s="43"/>
    </row>
    <row r="75" spans="1:8" ht="12" x14ac:dyDescent="0.2">
      <c r="A75" s="424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38"/>
  <sheetViews>
    <sheetView topLeftCell="A13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6" t="s">
        <v>77</v>
      </c>
      <c r="B5" s="506"/>
      <c r="C5" s="506"/>
      <c r="D5" s="506"/>
      <c r="E5" s="506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7" t="s">
        <v>81</v>
      </c>
      <c r="C10" s="507"/>
      <c r="D10" s="507"/>
      <c r="E10" s="507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7" t="s">
        <v>85</v>
      </c>
      <c r="C12" s="507"/>
      <c r="D12" s="507"/>
      <c r="E12" s="507"/>
    </row>
    <row r="13" spans="1:8" s="39" customFormat="1" ht="26.1" customHeight="1" x14ac:dyDescent="0.2">
      <c r="A13" s="57" t="s">
        <v>86</v>
      </c>
      <c r="B13" s="507" t="s">
        <v>87</v>
      </c>
      <c r="C13" s="507"/>
      <c r="D13" s="507"/>
      <c r="E13" s="507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5" t="s">
        <v>93</v>
      </c>
      <c r="C22" s="505"/>
      <c r="D22" s="505"/>
      <c r="E22" s="505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201"/>
  <sheetViews>
    <sheetView topLeftCell="A106" zoomScaleNormal="100" zoomScaleSheetLayoutView="100" workbookViewId="0">
      <selection activeCell="C45" sqref="C4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0.7109375" style="7" customWidth="1"/>
    <col min="5" max="5" width="11" style="7" customWidth="1"/>
    <col min="6" max="6" width="10.5703125" style="7" customWidth="1"/>
    <col min="7" max="7" width="10.7109375" style="7" customWidth="1"/>
    <col min="8" max="8" width="36.140625" style="89" customWidth="1"/>
    <col min="9" max="9" width="34.855468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6" t="s">
        <v>284</v>
      </c>
      <c r="B5" s="229"/>
      <c r="E5" s="267"/>
      <c r="F5" s="267"/>
      <c r="I5" s="269" t="s">
        <v>267</v>
      </c>
    </row>
    <row r="6" spans="1:10" x14ac:dyDescent="0.2">
      <c r="A6" s="268"/>
      <c r="B6" s="268"/>
      <c r="C6" s="267"/>
      <c r="D6" s="267"/>
      <c r="E6" s="267"/>
      <c r="F6" s="267"/>
    </row>
    <row r="7" spans="1:10" ht="15" customHeight="1" x14ac:dyDescent="0.2">
      <c r="A7" s="227" t="s">
        <v>45</v>
      </c>
      <c r="B7" s="226" t="s">
        <v>46</v>
      </c>
      <c r="C7" s="266" t="s">
        <v>266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  <c r="I7" s="226" t="s">
        <v>260</v>
      </c>
    </row>
    <row r="8" spans="1:10" ht="11.25" customHeight="1" x14ac:dyDescent="0.2">
      <c r="A8" s="222" t="s">
        <v>705</v>
      </c>
      <c r="B8" s="452" t="s">
        <v>706</v>
      </c>
      <c r="C8" s="221">
        <v>-44549</v>
      </c>
      <c r="D8" s="221">
        <v>-44549</v>
      </c>
      <c r="E8" s="273"/>
      <c r="F8" s="221"/>
      <c r="G8" s="272"/>
      <c r="H8" s="263" t="s">
        <v>552</v>
      </c>
      <c r="I8" s="271" t="s">
        <v>553</v>
      </c>
    </row>
    <row r="9" spans="1:10" ht="11.25" customHeight="1" x14ac:dyDescent="0.2">
      <c r="A9" s="222" t="s">
        <v>543</v>
      </c>
      <c r="B9" s="452" t="s">
        <v>544</v>
      </c>
      <c r="C9" s="221">
        <v>-2382</v>
      </c>
      <c r="D9" s="221">
        <v>-2382</v>
      </c>
      <c r="E9" s="273"/>
      <c r="F9" s="221"/>
      <c r="G9" s="272"/>
      <c r="H9" s="263" t="s">
        <v>552</v>
      </c>
      <c r="I9" s="271" t="s">
        <v>553</v>
      </c>
    </row>
    <row r="10" spans="1:10" ht="11.25" customHeight="1" x14ac:dyDescent="0.2">
      <c r="A10" s="222" t="s">
        <v>545</v>
      </c>
      <c r="B10" s="452" t="s">
        <v>546</v>
      </c>
      <c r="C10" s="221"/>
      <c r="D10" s="273"/>
      <c r="E10" s="273"/>
      <c r="F10" s="273"/>
      <c r="G10" s="272"/>
      <c r="H10" s="263"/>
      <c r="I10" s="271"/>
    </row>
    <row r="11" spans="1:10" ht="11.25" customHeight="1" x14ac:dyDescent="0.2">
      <c r="A11" s="453" t="s">
        <v>547</v>
      </c>
      <c r="B11" s="275" t="s">
        <v>548</v>
      </c>
      <c r="C11" s="274">
        <v>6728885.4900000002</v>
      </c>
      <c r="D11" s="273">
        <f>+C11</f>
        <v>6728885.4900000002</v>
      </c>
      <c r="E11" s="273"/>
      <c r="F11" s="273"/>
      <c r="G11" s="272"/>
      <c r="H11" s="263" t="s">
        <v>554</v>
      </c>
      <c r="I11" s="271" t="s">
        <v>555</v>
      </c>
    </row>
    <row r="12" spans="1:10" ht="11.25" customHeight="1" x14ac:dyDescent="0.2">
      <c r="A12" s="236" t="s">
        <v>549</v>
      </c>
      <c r="B12" s="275" t="s">
        <v>550</v>
      </c>
      <c r="C12" s="274">
        <v>52246357.619999997</v>
      </c>
      <c r="D12" s="273">
        <f>+C12</f>
        <v>52246357.619999997</v>
      </c>
      <c r="E12" s="273"/>
      <c r="F12" s="273"/>
      <c r="G12" s="272"/>
      <c r="H12" s="263" t="s">
        <v>554</v>
      </c>
      <c r="I12" s="271" t="s">
        <v>555</v>
      </c>
    </row>
    <row r="13" spans="1:10" x14ac:dyDescent="0.2">
      <c r="A13" s="236" t="s">
        <v>551</v>
      </c>
      <c r="B13" s="275" t="s">
        <v>550</v>
      </c>
      <c r="C13" s="274">
        <v>1316243.95</v>
      </c>
      <c r="D13" s="273">
        <f>+C13</f>
        <v>1316243.95</v>
      </c>
      <c r="E13" s="273"/>
      <c r="F13" s="273"/>
      <c r="G13" s="272"/>
      <c r="H13" s="263" t="s">
        <v>556</v>
      </c>
      <c r="I13" s="271" t="s">
        <v>555</v>
      </c>
    </row>
    <row r="14" spans="1:10" x14ac:dyDescent="0.2">
      <c r="A14" s="236"/>
      <c r="B14" s="275"/>
      <c r="C14" s="274"/>
      <c r="D14" s="273"/>
      <c r="E14" s="273"/>
      <c r="F14" s="273"/>
      <c r="G14" s="272"/>
      <c r="H14" s="263"/>
      <c r="I14" s="271"/>
    </row>
    <row r="15" spans="1:10" x14ac:dyDescent="0.2">
      <c r="A15" s="252"/>
      <c r="B15" s="252" t="s">
        <v>283</v>
      </c>
      <c r="C15" s="251">
        <f>SUM(C8:C14)</f>
        <v>60244556.060000002</v>
      </c>
      <c r="D15" s="251">
        <f>SUM(D8:D14)</f>
        <v>60244556.060000002</v>
      </c>
      <c r="E15" s="251">
        <f>SUM(E8:E14)</f>
        <v>0</v>
      </c>
      <c r="F15" s="251">
        <f>SUM(F8:F14)</f>
        <v>0</v>
      </c>
      <c r="G15" s="251">
        <f>SUM(G8:G14)</f>
        <v>0</v>
      </c>
      <c r="H15" s="243"/>
      <c r="I15" s="243"/>
    </row>
    <row r="16" spans="1:10" x14ac:dyDescent="0.2">
      <c r="A16" s="60"/>
      <c r="B16" s="60"/>
      <c r="C16" s="230"/>
      <c r="D16" s="230"/>
      <c r="E16" s="230"/>
      <c r="F16" s="230"/>
      <c r="G16" s="230"/>
      <c r="H16" s="60"/>
      <c r="I16" s="60"/>
    </row>
    <row r="17" spans="1:9" x14ac:dyDescent="0.2">
      <c r="A17" s="60"/>
      <c r="B17" s="60"/>
      <c r="C17" s="230"/>
      <c r="D17" s="230"/>
      <c r="E17" s="230"/>
      <c r="F17" s="230"/>
      <c r="G17" s="230"/>
      <c r="H17" s="60"/>
      <c r="I17" s="60"/>
    </row>
    <row r="18" spans="1:9" ht="11.25" customHeight="1" x14ac:dyDescent="0.2">
      <c r="A18" s="216" t="s">
        <v>282</v>
      </c>
      <c r="B18" s="229"/>
      <c r="E18" s="267"/>
      <c r="F18" s="267"/>
      <c r="I18" s="269" t="s">
        <v>267</v>
      </c>
    </row>
    <row r="19" spans="1:9" x14ac:dyDescent="0.2">
      <c r="A19" s="268"/>
      <c r="B19" s="268"/>
      <c r="C19" s="267"/>
      <c r="D19" s="267"/>
      <c r="E19" s="267"/>
      <c r="F19" s="267"/>
    </row>
    <row r="20" spans="1:9" ht="15" customHeight="1" x14ac:dyDescent="0.2">
      <c r="A20" s="227" t="s">
        <v>45</v>
      </c>
      <c r="B20" s="226" t="s">
        <v>46</v>
      </c>
      <c r="C20" s="266" t="s">
        <v>266</v>
      </c>
      <c r="D20" s="266" t="s">
        <v>265</v>
      </c>
      <c r="E20" s="266" t="s">
        <v>264</v>
      </c>
      <c r="F20" s="266" t="s">
        <v>263</v>
      </c>
      <c r="G20" s="265" t="s">
        <v>262</v>
      </c>
      <c r="H20" s="226" t="s">
        <v>261</v>
      </c>
      <c r="I20" s="226" t="s">
        <v>260</v>
      </c>
    </row>
    <row r="21" spans="1:9" x14ac:dyDescent="0.2">
      <c r="A21" s="222"/>
      <c r="B21" s="222"/>
      <c r="C21" s="221">
        <v>0</v>
      </c>
      <c r="D21" s="264"/>
      <c r="E21" s="264"/>
      <c r="F21" s="264"/>
      <c r="G21" s="264"/>
      <c r="H21" s="263"/>
      <c r="I21" s="263"/>
    </row>
    <row r="22" spans="1:9" x14ac:dyDescent="0.2">
      <c r="A22" s="222"/>
      <c r="B22" s="222"/>
      <c r="C22" s="221">
        <v>0</v>
      </c>
      <c r="D22" s="264"/>
      <c r="E22" s="264"/>
      <c r="F22" s="264"/>
      <c r="G22" s="264"/>
      <c r="H22" s="263"/>
      <c r="I22" s="263"/>
    </row>
    <row r="23" spans="1:9" x14ac:dyDescent="0.2">
      <c r="A23" s="222"/>
      <c r="B23" s="222"/>
      <c r="C23" s="221">
        <v>0</v>
      </c>
      <c r="D23" s="264"/>
      <c r="E23" s="264"/>
      <c r="F23" s="264"/>
      <c r="G23" s="264"/>
      <c r="H23" s="263"/>
      <c r="I23" s="263"/>
    </row>
    <row r="24" spans="1:9" x14ac:dyDescent="0.2">
      <c r="A24" s="222"/>
      <c r="B24" s="222"/>
      <c r="C24" s="221">
        <v>0</v>
      </c>
      <c r="D24" s="264"/>
      <c r="E24" s="264"/>
      <c r="F24" s="264"/>
      <c r="G24" s="264"/>
      <c r="H24" s="263"/>
      <c r="I24" s="263"/>
    </row>
    <row r="25" spans="1:9" x14ac:dyDescent="0.2">
      <c r="A25" s="62"/>
      <c r="B25" s="62" t="s">
        <v>281</v>
      </c>
      <c r="C25" s="243">
        <f>SUM(C21:C24)</f>
        <v>0</v>
      </c>
      <c r="D25" s="243">
        <f>SUM(D21:D24)</f>
        <v>0</v>
      </c>
      <c r="E25" s="243">
        <f>SUM(E21:E24)</f>
        <v>0</v>
      </c>
      <c r="F25" s="243">
        <f>SUM(F21:F24)</f>
        <v>0</v>
      </c>
      <c r="G25" s="243">
        <f>SUM(G21:G24)</f>
        <v>0</v>
      </c>
      <c r="H25" s="243"/>
      <c r="I25" s="243"/>
    </row>
    <row r="28" spans="1:9" x14ac:dyDescent="0.2">
      <c r="A28" s="216" t="s">
        <v>280</v>
      </c>
      <c r="B28" s="229"/>
      <c r="E28" s="267"/>
      <c r="F28" s="267"/>
      <c r="I28" s="269" t="s">
        <v>267</v>
      </c>
    </row>
    <row r="29" spans="1:9" x14ac:dyDescent="0.2">
      <c r="A29" s="268"/>
      <c r="B29" s="268"/>
      <c r="C29" s="267"/>
      <c r="D29" s="267"/>
      <c r="E29" s="267"/>
      <c r="F29" s="267"/>
    </row>
    <row r="30" spans="1:9" x14ac:dyDescent="0.2">
      <c r="A30" s="227" t="s">
        <v>45</v>
      </c>
      <c r="B30" s="226" t="s">
        <v>46</v>
      </c>
      <c r="C30" s="266" t="s">
        <v>266</v>
      </c>
      <c r="D30" s="266" t="s">
        <v>265</v>
      </c>
      <c r="E30" s="266" t="s">
        <v>264</v>
      </c>
      <c r="F30" s="266" t="s">
        <v>263</v>
      </c>
      <c r="G30" s="265" t="s">
        <v>262</v>
      </c>
      <c r="H30" s="226" t="s">
        <v>261</v>
      </c>
      <c r="I30" s="226" t="s">
        <v>260</v>
      </c>
    </row>
    <row r="31" spans="1:9" x14ac:dyDescent="0.2">
      <c r="A31" s="222"/>
      <c r="B31" s="222"/>
      <c r="C31" s="221">
        <v>0</v>
      </c>
      <c r="D31" s="264"/>
      <c r="E31" s="264"/>
      <c r="F31" s="264"/>
      <c r="G31" s="264"/>
      <c r="H31" s="263"/>
      <c r="I31" s="263"/>
    </row>
    <row r="32" spans="1:9" x14ac:dyDescent="0.2">
      <c r="A32" s="222"/>
      <c r="B32" s="222"/>
      <c r="C32" s="221">
        <v>0</v>
      </c>
      <c r="D32" s="264"/>
      <c r="E32" s="264"/>
      <c r="F32" s="264"/>
      <c r="G32" s="264"/>
      <c r="H32" s="263"/>
      <c r="I32" s="263"/>
    </row>
    <row r="33" spans="1:9" x14ac:dyDescent="0.2">
      <c r="A33" s="222"/>
      <c r="B33" s="222"/>
      <c r="C33" s="221">
        <v>0</v>
      </c>
      <c r="D33" s="264"/>
      <c r="E33" s="264"/>
      <c r="F33" s="264"/>
      <c r="G33" s="264"/>
      <c r="H33" s="263"/>
      <c r="I33" s="263"/>
    </row>
    <row r="34" spans="1:9" x14ac:dyDescent="0.2">
      <c r="A34" s="222"/>
      <c r="B34" s="222"/>
      <c r="C34" s="221">
        <v>0</v>
      </c>
      <c r="D34" s="264"/>
      <c r="E34" s="264"/>
      <c r="F34" s="264"/>
      <c r="G34" s="264"/>
      <c r="H34" s="263"/>
      <c r="I34" s="263"/>
    </row>
    <row r="35" spans="1:9" x14ac:dyDescent="0.2">
      <c r="A35" s="62"/>
      <c r="B35" s="62" t="s">
        <v>279</v>
      </c>
      <c r="C35" s="243">
        <f>SUM(C31:C34)</f>
        <v>0</v>
      </c>
      <c r="D35" s="243">
        <f>SUM(D31:D34)</f>
        <v>0</v>
      </c>
      <c r="E35" s="243">
        <f>SUM(E31:E34)</f>
        <v>0</v>
      </c>
      <c r="F35" s="243">
        <f>SUM(F31:F34)</f>
        <v>0</v>
      </c>
      <c r="G35" s="243">
        <f>SUM(G31:G34)</f>
        <v>0</v>
      </c>
      <c r="H35" s="243"/>
      <c r="I35" s="243"/>
    </row>
    <row r="38" spans="1:9" x14ac:dyDescent="0.2">
      <c r="A38" s="216" t="s">
        <v>278</v>
      </c>
      <c r="B38" s="229"/>
      <c r="E38" s="267"/>
      <c r="F38" s="267"/>
      <c r="I38" s="269" t="s">
        <v>267</v>
      </c>
    </row>
    <row r="39" spans="1:9" x14ac:dyDescent="0.2">
      <c r="A39" s="268"/>
      <c r="B39" s="268"/>
      <c r="C39" s="267"/>
      <c r="D39" s="267"/>
      <c r="E39" s="267"/>
      <c r="F39" s="267"/>
    </row>
    <row r="40" spans="1:9" x14ac:dyDescent="0.2">
      <c r="A40" s="227" t="s">
        <v>45</v>
      </c>
      <c r="B40" s="226" t="s">
        <v>46</v>
      </c>
      <c r="C40" s="266" t="s">
        <v>266</v>
      </c>
      <c r="D40" s="266" t="s">
        <v>265</v>
      </c>
      <c r="E40" s="266" t="s">
        <v>264</v>
      </c>
      <c r="F40" s="266" t="s">
        <v>263</v>
      </c>
      <c r="G40" s="265" t="s">
        <v>262</v>
      </c>
      <c r="H40" s="226" t="s">
        <v>261</v>
      </c>
      <c r="I40" s="226" t="s">
        <v>260</v>
      </c>
    </row>
    <row r="41" spans="1:9" x14ac:dyDescent="0.2">
      <c r="A41" s="222" t="s">
        <v>557</v>
      </c>
      <c r="B41" s="222" t="s">
        <v>558</v>
      </c>
      <c r="C41" s="221">
        <v>4355612.43</v>
      </c>
      <c r="D41" s="264"/>
      <c r="E41" s="264">
        <f>+C41</f>
        <v>4355612.43</v>
      </c>
      <c r="F41" s="264"/>
      <c r="G41" s="264"/>
      <c r="H41" s="263"/>
      <c r="I41" s="263"/>
    </row>
    <row r="42" spans="1:9" x14ac:dyDescent="0.2">
      <c r="A42" s="222" t="s">
        <v>559</v>
      </c>
      <c r="B42" s="222" t="s">
        <v>560</v>
      </c>
      <c r="C42" s="221">
        <v>-7984.09</v>
      </c>
      <c r="D42" s="264">
        <f>+C42</f>
        <v>-7984.09</v>
      </c>
      <c r="E42" s="264"/>
      <c r="F42" s="264"/>
      <c r="G42" s="264"/>
      <c r="H42" s="263"/>
      <c r="I42" s="263"/>
    </row>
    <row r="43" spans="1:9" ht="11.25" customHeight="1" x14ac:dyDescent="0.2">
      <c r="A43" s="222" t="s">
        <v>561</v>
      </c>
      <c r="B43" s="222" t="s">
        <v>562</v>
      </c>
      <c r="C43" s="221">
        <v>40493923.969999999</v>
      </c>
      <c r="D43" s="264"/>
      <c r="E43" s="264"/>
      <c r="F43" s="264"/>
      <c r="G43" s="264">
        <f>+C43</f>
        <v>40493923.969999999</v>
      </c>
      <c r="H43" s="263" t="s">
        <v>563</v>
      </c>
      <c r="I43" s="263" t="s">
        <v>564</v>
      </c>
    </row>
    <row r="44" spans="1:9" x14ac:dyDescent="0.2">
      <c r="A44" s="222"/>
      <c r="B44" s="222"/>
      <c r="C44" s="221"/>
      <c r="D44" s="264"/>
      <c r="E44" s="264"/>
      <c r="F44" s="264"/>
      <c r="G44" s="264"/>
      <c r="H44" s="263"/>
      <c r="I44" s="263"/>
    </row>
    <row r="45" spans="1:9" x14ac:dyDescent="0.2">
      <c r="A45" s="62"/>
      <c r="B45" s="62" t="s">
        <v>277</v>
      </c>
      <c r="C45" s="243">
        <f>SUM(C41:C44)</f>
        <v>44841552.310000002</v>
      </c>
      <c r="D45" s="243">
        <f>SUM(D41:D44)</f>
        <v>-7984.09</v>
      </c>
      <c r="E45" s="243">
        <f>SUM(E41:E44)</f>
        <v>4355612.43</v>
      </c>
      <c r="F45" s="243">
        <f>SUM(F41:F44)</f>
        <v>0</v>
      </c>
      <c r="G45" s="243">
        <f>SUM(G41:G44)</f>
        <v>40493923.969999999</v>
      </c>
      <c r="H45" s="243"/>
      <c r="I45" s="243"/>
    </row>
    <row r="48" spans="1:9" x14ac:dyDescent="0.2">
      <c r="A48" s="216" t="s">
        <v>276</v>
      </c>
      <c r="B48" s="229"/>
      <c r="C48" s="267"/>
      <c r="D48" s="267"/>
      <c r="E48" s="267"/>
      <c r="F48" s="267"/>
    </row>
    <row r="49" spans="1:9" x14ac:dyDescent="0.2">
      <c r="A49" s="268"/>
      <c r="B49" s="268"/>
      <c r="C49" s="267"/>
      <c r="D49" s="267"/>
      <c r="E49" s="267"/>
      <c r="F49" s="267"/>
    </row>
    <row r="50" spans="1:9" x14ac:dyDescent="0.2">
      <c r="A50" s="227" t="s">
        <v>45</v>
      </c>
      <c r="B50" s="226" t="s">
        <v>46</v>
      </c>
      <c r="C50" s="266" t="s">
        <v>266</v>
      </c>
      <c r="D50" s="266" t="s">
        <v>265</v>
      </c>
      <c r="E50" s="266" t="s">
        <v>264</v>
      </c>
      <c r="F50" s="266" t="s">
        <v>263</v>
      </c>
      <c r="G50" s="265" t="s">
        <v>262</v>
      </c>
      <c r="H50" s="226" t="s">
        <v>261</v>
      </c>
      <c r="I50" s="226" t="s">
        <v>260</v>
      </c>
    </row>
    <row r="51" spans="1:9" ht="22.5" x14ac:dyDescent="0.2">
      <c r="A51" s="222" t="s">
        <v>565</v>
      </c>
      <c r="B51" s="222" t="s">
        <v>566</v>
      </c>
      <c r="C51" s="221">
        <v>7347682.9199999999</v>
      </c>
      <c r="D51" s="264">
        <f>+C51</f>
        <v>7347682.9199999999</v>
      </c>
      <c r="E51" s="264"/>
      <c r="F51" s="264"/>
      <c r="G51" s="264"/>
      <c r="H51" s="263" t="s">
        <v>567</v>
      </c>
      <c r="I51" s="263" t="s">
        <v>568</v>
      </c>
    </row>
    <row r="52" spans="1:9" x14ac:dyDescent="0.2">
      <c r="A52" s="222"/>
      <c r="B52" s="222"/>
      <c r="C52" s="221">
        <v>0</v>
      </c>
      <c r="D52" s="221">
        <v>0</v>
      </c>
      <c r="E52" s="264"/>
      <c r="F52" s="264"/>
      <c r="G52" s="264"/>
      <c r="H52" s="263"/>
      <c r="I52" s="263"/>
    </row>
    <row r="53" spans="1:9" x14ac:dyDescent="0.2">
      <c r="A53" s="222"/>
      <c r="B53" s="222"/>
      <c r="C53" s="221">
        <v>0</v>
      </c>
      <c r="D53" s="221">
        <v>0</v>
      </c>
      <c r="E53" s="264"/>
      <c r="F53" s="264"/>
      <c r="G53" s="264"/>
      <c r="H53" s="263"/>
      <c r="I53" s="263"/>
    </row>
    <row r="54" spans="1:9" x14ac:dyDescent="0.2">
      <c r="A54" s="222"/>
      <c r="B54" s="222"/>
      <c r="C54" s="221">
        <v>0</v>
      </c>
      <c r="D54" s="221">
        <v>0</v>
      </c>
      <c r="E54" s="264"/>
      <c r="F54" s="264"/>
      <c r="G54" s="264"/>
      <c r="H54" s="263"/>
      <c r="I54" s="263"/>
    </row>
    <row r="55" spans="1:9" x14ac:dyDescent="0.2">
      <c r="A55" s="222"/>
      <c r="B55" s="222"/>
      <c r="C55" s="221">
        <v>0</v>
      </c>
      <c r="D55" s="221">
        <v>0</v>
      </c>
      <c r="E55" s="264"/>
      <c r="F55" s="264"/>
      <c r="G55" s="264"/>
      <c r="H55" s="263"/>
      <c r="I55" s="263"/>
    </row>
    <row r="56" spans="1:9" x14ac:dyDescent="0.2">
      <c r="A56" s="222"/>
      <c r="B56" s="222"/>
      <c r="C56" s="221">
        <v>0</v>
      </c>
      <c r="D56" s="221">
        <v>0</v>
      </c>
      <c r="E56" s="264"/>
      <c r="F56" s="264"/>
      <c r="G56" s="264"/>
      <c r="H56" s="263"/>
      <c r="I56" s="263"/>
    </row>
    <row r="57" spans="1:9" x14ac:dyDescent="0.2">
      <c r="A57" s="222"/>
      <c r="B57" s="222"/>
      <c r="C57" s="221">
        <v>0</v>
      </c>
      <c r="D57" s="221">
        <v>0</v>
      </c>
      <c r="E57" s="264"/>
      <c r="F57" s="264"/>
      <c r="G57" s="264"/>
      <c r="H57" s="263"/>
      <c r="I57" s="263"/>
    </row>
    <row r="58" spans="1:9" x14ac:dyDescent="0.2">
      <c r="A58" s="222"/>
      <c r="B58" s="222"/>
      <c r="C58" s="221">
        <v>0</v>
      </c>
      <c r="D58" s="221">
        <v>0</v>
      </c>
      <c r="E58" s="264"/>
      <c r="F58" s="264"/>
      <c r="G58" s="264"/>
      <c r="H58" s="263"/>
      <c r="I58" s="263"/>
    </row>
    <row r="59" spans="1:9" x14ac:dyDescent="0.2">
      <c r="A59" s="222"/>
      <c r="B59" s="222"/>
      <c r="C59" s="221">
        <v>0</v>
      </c>
      <c r="D59" s="221">
        <v>0</v>
      </c>
      <c r="E59" s="264"/>
      <c r="F59" s="264"/>
      <c r="G59" s="264"/>
      <c r="H59" s="263"/>
      <c r="I59" s="263"/>
    </row>
    <row r="60" spans="1:9" x14ac:dyDescent="0.2">
      <c r="A60" s="222"/>
      <c r="B60" s="222"/>
      <c r="C60" s="221">
        <v>0</v>
      </c>
      <c r="D60" s="221">
        <v>0</v>
      </c>
      <c r="E60" s="264"/>
      <c r="F60" s="264"/>
      <c r="G60" s="264"/>
      <c r="H60" s="263"/>
      <c r="I60" s="263"/>
    </row>
    <row r="61" spans="1:9" x14ac:dyDescent="0.2">
      <c r="A61" s="222"/>
      <c r="B61" s="222"/>
      <c r="C61" s="221">
        <v>0</v>
      </c>
      <c r="D61" s="221">
        <v>0</v>
      </c>
      <c r="E61" s="264"/>
      <c r="F61" s="264"/>
      <c r="G61" s="264"/>
      <c r="H61" s="263"/>
      <c r="I61" s="263"/>
    </row>
    <row r="62" spans="1:9" x14ac:dyDescent="0.2">
      <c r="A62" s="222"/>
      <c r="B62" s="222"/>
      <c r="C62" s="221">
        <v>0</v>
      </c>
      <c r="D62" s="221">
        <v>0</v>
      </c>
      <c r="E62" s="264"/>
      <c r="F62" s="264"/>
      <c r="G62" s="264"/>
      <c r="H62" s="263"/>
      <c r="I62" s="263"/>
    </row>
    <row r="63" spans="1:9" x14ac:dyDescent="0.2">
      <c r="A63" s="222"/>
      <c r="B63" s="222"/>
      <c r="C63" s="221">
        <v>0</v>
      </c>
      <c r="D63" s="221">
        <v>0</v>
      </c>
      <c r="E63" s="264"/>
      <c r="F63" s="264"/>
      <c r="G63" s="264"/>
      <c r="H63" s="263"/>
      <c r="I63" s="263"/>
    </row>
    <row r="64" spans="1:9" x14ac:dyDescent="0.2">
      <c r="A64" s="222"/>
      <c r="B64" s="222"/>
      <c r="C64" s="221">
        <v>0</v>
      </c>
      <c r="D64" s="221">
        <v>0</v>
      </c>
      <c r="E64" s="264"/>
      <c r="F64" s="264"/>
      <c r="G64" s="264"/>
      <c r="H64" s="263"/>
      <c r="I64" s="263"/>
    </row>
    <row r="65" spans="1:9" x14ac:dyDescent="0.2">
      <c r="A65" s="222"/>
      <c r="B65" s="222"/>
      <c r="C65" s="221">
        <v>0</v>
      </c>
      <c r="D65" s="221">
        <v>0</v>
      </c>
      <c r="E65" s="264"/>
      <c r="F65" s="264"/>
      <c r="G65" s="264"/>
      <c r="H65" s="263"/>
      <c r="I65" s="263"/>
    </row>
    <row r="66" spans="1:9" x14ac:dyDescent="0.2">
      <c r="A66" s="222"/>
      <c r="B66" s="222"/>
      <c r="C66" s="221">
        <v>0</v>
      </c>
      <c r="D66" s="221">
        <v>0</v>
      </c>
      <c r="E66" s="264"/>
      <c r="F66" s="264"/>
      <c r="G66" s="264"/>
      <c r="H66" s="263"/>
      <c r="I66" s="263"/>
    </row>
    <row r="67" spans="1:9" x14ac:dyDescent="0.2">
      <c r="A67" s="222"/>
      <c r="B67" s="222"/>
      <c r="C67" s="221">
        <v>0</v>
      </c>
      <c r="D67" s="221">
        <v>0</v>
      </c>
      <c r="E67" s="264"/>
      <c r="F67" s="264"/>
      <c r="G67" s="264"/>
      <c r="H67" s="263"/>
      <c r="I67" s="263"/>
    </row>
    <row r="68" spans="1:9" x14ac:dyDescent="0.2">
      <c r="A68" s="222"/>
      <c r="B68" s="222"/>
      <c r="C68" s="221">
        <v>0</v>
      </c>
      <c r="D68" s="221">
        <v>0</v>
      </c>
      <c r="E68" s="264"/>
      <c r="F68" s="264"/>
      <c r="G68" s="264"/>
      <c r="H68" s="263"/>
      <c r="I68" s="263"/>
    </row>
    <row r="69" spans="1:9" x14ac:dyDescent="0.2">
      <c r="A69" s="222"/>
      <c r="B69" s="222"/>
      <c r="C69" s="221">
        <v>0</v>
      </c>
      <c r="D69" s="221">
        <v>0</v>
      </c>
      <c r="E69" s="264"/>
      <c r="F69" s="264"/>
      <c r="G69" s="264"/>
      <c r="H69" s="263"/>
      <c r="I69" s="263"/>
    </row>
    <row r="70" spans="1:9" x14ac:dyDescent="0.2">
      <c r="A70" s="222"/>
      <c r="B70" s="222"/>
      <c r="C70" s="221">
        <v>0</v>
      </c>
      <c r="D70" s="221">
        <v>0</v>
      </c>
      <c r="E70" s="264"/>
      <c r="F70" s="264"/>
      <c r="G70" s="264"/>
      <c r="H70" s="263"/>
      <c r="I70" s="263"/>
    </row>
    <row r="71" spans="1:9" x14ac:dyDescent="0.2">
      <c r="A71" s="222"/>
      <c r="B71" s="222"/>
      <c r="C71" s="221">
        <v>0</v>
      </c>
      <c r="D71" s="221">
        <v>0</v>
      </c>
      <c r="E71" s="264"/>
      <c r="F71" s="264"/>
      <c r="G71" s="264"/>
      <c r="H71" s="263"/>
      <c r="I71" s="263"/>
    </row>
    <row r="72" spans="1:9" x14ac:dyDescent="0.2">
      <c r="A72" s="222"/>
      <c r="B72" s="222"/>
      <c r="C72" s="221">
        <v>0</v>
      </c>
      <c r="D72" s="221">
        <v>0</v>
      </c>
      <c r="E72" s="264"/>
      <c r="F72" s="264"/>
      <c r="G72" s="264"/>
      <c r="H72" s="263"/>
      <c r="I72" s="263"/>
    </row>
    <row r="73" spans="1:9" x14ac:dyDescent="0.2">
      <c r="A73" s="222"/>
      <c r="B73" s="222"/>
      <c r="C73" s="221">
        <v>0</v>
      </c>
      <c r="D73" s="221">
        <v>0</v>
      </c>
      <c r="E73" s="264"/>
      <c r="F73" s="264"/>
      <c r="G73" s="264"/>
      <c r="H73" s="263"/>
      <c r="I73" s="263"/>
    </row>
    <row r="74" spans="1:9" x14ac:dyDescent="0.2">
      <c r="A74" s="222"/>
      <c r="B74" s="222"/>
      <c r="C74" s="221">
        <v>0</v>
      </c>
      <c r="D74" s="221">
        <v>0</v>
      </c>
      <c r="E74" s="264"/>
      <c r="F74" s="264"/>
      <c r="G74" s="264"/>
      <c r="H74" s="263"/>
      <c r="I74" s="263"/>
    </row>
    <row r="75" spans="1:9" x14ac:dyDescent="0.2">
      <c r="A75" s="62"/>
      <c r="B75" s="62" t="s">
        <v>275</v>
      </c>
      <c r="C75" s="243">
        <f>SUM(C51:C74)</f>
        <v>7347682.9199999999</v>
      </c>
      <c r="D75" s="243">
        <f>SUM(D51:D74)</f>
        <v>7347682.9199999999</v>
      </c>
      <c r="E75" s="243">
        <f>SUM(E51:E74)</f>
        <v>0</v>
      </c>
      <c r="F75" s="243">
        <f>SUM(F51:F74)</f>
        <v>0</v>
      </c>
      <c r="G75" s="243">
        <f>SUM(G51:G74)</f>
        <v>0</v>
      </c>
      <c r="H75" s="243"/>
      <c r="I75" s="243"/>
    </row>
    <row r="78" spans="1:9" x14ac:dyDescent="0.2">
      <c r="A78" s="216" t="s">
        <v>274</v>
      </c>
      <c r="B78" s="229"/>
      <c r="C78" s="270"/>
      <c r="E78" s="267"/>
      <c r="F78" s="267"/>
      <c r="I78" s="269" t="s">
        <v>267</v>
      </c>
    </row>
    <row r="79" spans="1:9" x14ac:dyDescent="0.2">
      <c r="A79" s="268"/>
      <c r="B79" s="268"/>
      <c r="C79" s="267"/>
      <c r="D79" s="267"/>
      <c r="E79" s="267"/>
      <c r="F79" s="267"/>
    </row>
    <row r="80" spans="1:9" x14ac:dyDescent="0.2">
      <c r="A80" s="227" t="s">
        <v>45</v>
      </c>
      <c r="B80" s="226" t="s">
        <v>46</v>
      </c>
      <c r="C80" s="266" t="s">
        <v>266</v>
      </c>
      <c r="D80" s="266" t="s">
        <v>265</v>
      </c>
      <c r="E80" s="266" t="s">
        <v>264</v>
      </c>
      <c r="F80" s="266" t="s">
        <v>263</v>
      </c>
      <c r="G80" s="265" t="s">
        <v>262</v>
      </c>
      <c r="H80" s="226" t="s">
        <v>261</v>
      </c>
      <c r="I80" s="226" t="s">
        <v>260</v>
      </c>
    </row>
    <row r="81" spans="1:11" x14ac:dyDescent="0.2">
      <c r="A81" s="222"/>
      <c r="B81" s="222"/>
      <c r="C81" s="221">
        <v>0</v>
      </c>
      <c r="D81" s="264"/>
      <c r="E81" s="264"/>
      <c r="F81" s="264"/>
      <c r="G81" s="264"/>
      <c r="H81" s="263"/>
      <c r="I81" s="263"/>
    </row>
    <row r="82" spans="1:11" x14ac:dyDescent="0.2">
      <c r="A82" s="222"/>
      <c r="B82" s="222"/>
      <c r="C82" s="221">
        <v>0</v>
      </c>
      <c r="D82" s="264"/>
      <c r="E82" s="264"/>
      <c r="F82" s="264"/>
      <c r="G82" s="264"/>
      <c r="H82" s="263"/>
      <c r="I82" s="263"/>
    </row>
    <row r="83" spans="1:11" x14ac:dyDescent="0.2">
      <c r="A83" s="222"/>
      <c r="B83" s="222"/>
      <c r="C83" s="221">
        <v>0</v>
      </c>
      <c r="D83" s="264"/>
      <c r="E83" s="264"/>
      <c r="F83" s="264"/>
      <c r="G83" s="264"/>
      <c r="H83" s="263"/>
      <c r="I83" s="263"/>
      <c r="K83" s="7"/>
    </row>
    <row r="84" spans="1:11" x14ac:dyDescent="0.2">
      <c r="A84" s="222"/>
      <c r="B84" s="222"/>
      <c r="C84" s="221">
        <v>0</v>
      </c>
      <c r="D84" s="264"/>
      <c r="E84" s="264"/>
      <c r="F84" s="264"/>
      <c r="G84" s="264"/>
      <c r="H84" s="263"/>
      <c r="I84" s="263"/>
      <c r="K84" s="7"/>
    </row>
    <row r="85" spans="1:11" x14ac:dyDescent="0.2">
      <c r="A85" s="62"/>
      <c r="B85" s="62" t="s">
        <v>273</v>
      </c>
      <c r="C85" s="243">
        <f>SUM(C81:C84)</f>
        <v>0</v>
      </c>
      <c r="D85" s="243">
        <f>SUM(D81:D84)</f>
        <v>0</v>
      </c>
      <c r="E85" s="243">
        <f>SUM(E81:E84)</f>
        <v>0</v>
      </c>
      <c r="F85" s="243">
        <f>SUM(F81:F84)</f>
        <v>0</v>
      </c>
      <c r="G85" s="243">
        <f>SUM(G81:G84)</f>
        <v>0</v>
      </c>
      <c r="H85" s="243"/>
      <c r="I85" s="243"/>
      <c r="K85" s="7"/>
    </row>
    <row r="88" spans="1:11" x14ac:dyDescent="0.2">
      <c r="A88" s="216" t="s">
        <v>272</v>
      </c>
      <c r="B88" s="229"/>
      <c r="E88" s="267"/>
      <c r="F88" s="267"/>
      <c r="I88" s="269" t="s">
        <v>267</v>
      </c>
    </row>
    <row r="89" spans="1:11" x14ac:dyDescent="0.2">
      <c r="A89" s="268"/>
      <c r="B89" s="268"/>
      <c r="C89" s="267"/>
      <c r="D89" s="267"/>
      <c r="E89" s="267"/>
      <c r="F89" s="267"/>
    </row>
    <row r="90" spans="1:11" x14ac:dyDescent="0.2">
      <c r="A90" s="227" t="s">
        <v>45</v>
      </c>
      <c r="B90" s="226" t="s">
        <v>46</v>
      </c>
      <c r="C90" s="266" t="s">
        <v>266</v>
      </c>
      <c r="D90" s="266" t="s">
        <v>265</v>
      </c>
      <c r="E90" s="266" t="s">
        <v>264</v>
      </c>
      <c r="F90" s="266" t="s">
        <v>263</v>
      </c>
      <c r="G90" s="265" t="s">
        <v>262</v>
      </c>
      <c r="H90" s="226" t="s">
        <v>261</v>
      </c>
      <c r="I90" s="226" t="s">
        <v>260</v>
      </c>
    </row>
    <row r="91" spans="1:11" x14ac:dyDescent="0.2">
      <c r="A91" s="222"/>
      <c r="B91" s="222"/>
      <c r="C91" s="221">
        <v>0</v>
      </c>
      <c r="D91" s="264"/>
      <c r="E91" s="264"/>
      <c r="F91" s="264"/>
      <c r="G91" s="264"/>
      <c r="H91" s="263"/>
      <c r="I91" s="263"/>
    </row>
    <row r="92" spans="1:11" x14ac:dyDescent="0.2">
      <c r="A92" s="222"/>
      <c r="B92" s="222"/>
      <c r="C92" s="221">
        <v>0</v>
      </c>
      <c r="D92" s="264"/>
      <c r="E92" s="264"/>
      <c r="F92" s="264"/>
      <c r="G92" s="264"/>
      <c r="H92" s="263"/>
      <c r="I92" s="263"/>
    </row>
    <row r="93" spans="1:11" x14ac:dyDescent="0.2">
      <c r="A93" s="222"/>
      <c r="B93" s="222"/>
      <c r="C93" s="221">
        <v>0</v>
      </c>
      <c r="D93" s="264"/>
      <c r="E93" s="264"/>
      <c r="F93" s="264"/>
      <c r="G93" s="264"/>
      <c r="H93" s="263"/>
      <c r="I93" s="263"/>
    </row>
    <row r="94" spans="1:11" x14ac:dyDescent="0.2">
      <c r="A94" s="222"/>
      <c r="B94" s="222"/>
      <c r="C94" s="221">
        <v>0</v>
      </c>
      <c r="D94" s="264"/>
      <c r="E94" s="264"/>
      <c r="F94" s="264"/>
      <c r="G94" s="264"/>
      <c r="H94" s="263"/>
      <c r="I94" s="263"/>
    </row>
    <row r="95" spans="1:11" x14ac:dyDescent="0.2">
      <c r="A95" s="62"/>
      <c r="B95" s="62" t="s">
        <v>271</v>
      </c>
      <c r="C95" s="243">
        <f>SUM(C91:C94)</f>
        <v>0</v>
      </c>
      <c r="D95" s="243">
        <f>SUM(D91:D94)</f>
        <v>0</v>
      </c>
      <c r="E95" s="243">
        <f>SUM(E91:E94)</f>
        <v>0</v>
      </c>
      <c r="F95" s="243">
        <f>SUM(F91:F94)</f>
        <v>0</v>
      </c>
      <c r="G95" s="243">
        <f>SUM(G91:G94)</f>
        <v>0</v>
      </c>
      <c r="H95" s="243"/>
      <c r="I95" s="243"/>
    </row>
    <row r="98" spans="1:11" x14ac:dyDescent="0.2">
      <c r="A98" s="216" t="s">
        <v>270</v>
      </c>
      <c r="B98" s="229"/>
      <c r="E98" s="267"/>
      <c r="F98" s="267"/>
      <c r="I98" s="269" t="s">
        <v>267</v>
      </c>
    </row>
    <row r="99" spans="1:11" x14ac:dyDescent="0.2">
      <c r="A99" s="268"/>
      <c r="B99" s="268"/>
      <c r="C99" s="267"/>
      <c r="D99" s="267"/>
      <c r="E99" s="267"/>
      <c r="F99" s="267"/>
    </row>
    <row r="100" spans="1:11" x14ac:dyDescent="0.2">
      <c r="A100" s="227" t="s">
        <v>45</v>
      </c>
      <c r="B100" s="226" t="s">
        <v>46</v>
      </c>
      <c r="C100" s="266" t="s">
        <v>266</v>
      </c>
      <c r="D100" s="266" t="s">
        <v>265</v>
      </c>
      <c r="E100" s="266" t="s">
        <v>264</v>
      </c>
      <c r="F100" s="266" t="s">
        <v>263</v>
      </c>
      <c r="G100" s="265" t="s">
        <v>262</v>
      </c>
      <c r="H100" s="226" t="s">
        <v>261</v>
      </c>
      <c r="I100" s="226" t="s">
        <v>260</v>
      </c>
    </row>
    <row r="101" spans="1:11" x14ac:dyDescent="0.2">
      <c r="A101" s="222"/>
      <c r="B101" s="222"/>
      <c r="C101" s="221">
        <v>0</v>
      </c>
      <c r="D101" s="264"/>
      <c r="E101" s="264"/>
      <c r="F101" s="264"/>
      <c r="G101" s="264"/>
      <c r="H101" s="263"/>
      <c r="I101" s="263"/>
      <c r="K101" s="7"/>
    </row>
    <row r="102" spans="1:11" x14ac:dyDescent="0.2">
      <c r="A102" s="222"/>
      <c r="B102" s="222"/>
      <c r="C102" s="221">
        <v>0</v>
      </c>
      <c r="D102" s="264"/>
      <c r="E102" s="264"/>
      <c r="F102" s="264"/>
      <c r="G102" s="264"/>
      <c r="H102" s="263"/>
      <c r="I102" s="263"/>
      <c r="K102" s="7"/>
    </row>
    <row r="103" spans="1:11" x14ac:dyDescent="0.2">
      <c r="A103" s="222"/>
      <c r="B103" s="222"/>
      <c r="C103" s="221">
        <v>0</v>
      </c>
      <c r="D103" s="264"/>
      <c r="E103" s="264"/>
      <c r="F103" s="264"/>
      <c r="G103" s="264"/>
      <c r="H103" s="263"/>
      <c r="I103" s="263"/>
    </row>
    <row r="104" spans="1:11" x14ac:dyDescent="0.2">
      <c r="A104" s="222"/>
      <c r="B104" s="222"/>
      <c r="C104" s="221">
        <v>0</v>
      </c>
      <c r="D104" s="264"/>
      <c r="E104" s="264"/>
      <c r="F104" s="264"/>
      <c r="G104" s="264"/>
      <c r="H104" s="263"/>
      <c r="I104" s="263"/>
    </row>
    <row r="105" spans="1:11" x14ac:dyDescent="0.2">
      <c r="A105" s="62"/>
      <c r="B105" s="62" t="s">
        <v>269</v>
      </c>
      <c r="C105" s="243">
        <f>SUM(C101:C104)</f>
        <v>0</v>
      </c>
      <c r="D105" s="243">
        <f>SUM(D101:D104)</f>
        <v>0</v>
      </c>
      <c r="E105" s="243">
        <f>SUM(E101:E104)</f>
        <v>0</v>
      </c>
      <c r="F105" s="243">
        <f>SUM(F101:F104)</f>
        <v>0</v>
      </c>
      <c r="G105" s="243">
        <f>SUM(G101:G104)</f>
        <v>0</v>
      </c>
      <c r="H105" s="243"/>
      <c r="I105" s="243"/>
    </row>
    <row r="108" spans="1:11" x14ac:dyDescent="0.2">
      <c r="A108" s="216" t="s">
        <v>268</v>
      </c>
      <c r="B108" s="229"/>
      <c r="E108" s="267"/>
      <c r="F108" s="267"/>
      <c r="I108" s="269" t="s">
        <v>267</v>
      </c>
    </row>
    <row r="109" spans="1:11" x14ac:dyDescent="0.2">
      <c r="A109" s="268"/>
      <c r="B109" s="268"/>
      <c r="C109" s="267"/>
      <c r="D109" s="267"/>
      <c r="E109" s="267"/>
      <c r="F109" s="267"/>
    </row>
    <row r="110" spans="1:11" x14ac:dyDescent="0.2">
      <c r="A110" s="227" t="s">
        <v>45</v>
      </c>
      <c r="B110" s="226" t="s">
        <v>46</v>
      </c>
      <c r="C110" s="266" t="s">
        <v>266</v>
      </c>
      <c r="D110" s="266" t="s">
        <v>265</v>
      </c>
      <c r="E110" s="266" t="s">
        <v>264</v>
      </c>
      <c r="F110" s="266" t="s">
        <v>263</v>
      </c>
      <c r="G110" s="265" t="s">
        <v>262</v>
      </c>
      <c r="H110" s="226" t="s">
        <v>261</v>
      </c>
      <c r="I110" s="226" t="s">
        <v>260</v>
      </c>
    </row>
    <row r="111" spans="1:11" x14ac:dyDescent="0.2">
      <c r="A111" s="222"/>
      <c r="B111" s="222"/>
      <c r="C111" s="221">
        <v>0</v>
      </c>
      <c r="D111" s="264"/>
      <c r="E111" s="264"/>
      <c r="F111" s="264"/>
      <c r="G111" s="264"/>
      <c r="H111" s="263"/>
      <c r="I111" s="263"/>
    </row>
    <row r="112" spans="1:11" x14ac:dyDescent="0.2">
      <c r="A112" s="222"/>
      <c r="B112" s="222"/>
      <c r="C112" s="221">
        <v>0</v>
      </c>
      <c r="D112" s="264"/>
      <c r="E112" s="264"/>
      <c r="F112" s="264"/>
      <c r="G112" s="264"/>
      <c r="H112" s="263"/>
      <c r="I112" s="263"/>
    </row>
    <row r="113" spans="1:9" x14ac:dyDescent="0.2">
      <c r="A113" s="222"/>
      <c r="B113" s="222"/>
      <c r="C113" s="221">
        <v>0</v>
      </c>
      <c r="D113" s="264"/>
      <c r="E113" s="264"/>
      <c r="F113" s="264"/>
      <c r="G113" s="264"/>
      <c r="H113" s="263"/>
      <c r="I113" s="263"/>
    </row>
    <row r="114" spans="1:9" x14ac:dyDescent="0.2">
      <c r="A114" s="222"/>
      <c r="B114" s="222"/>
      <c r="C114" s="221">
        <v>0</v>
      </c>
      <c r="D114" s="264"/>
      <c r="E114" s="264"/>
      <c r="F114" s="264"/>
      <c r="G114" s="264"/>
      <c r="H114" s="263"/>
      <c r="I114" s="263"/>
    </row>
    <row r="115" spans="1:9" x14ac:dyDescent="0.2">
      <c r="A115" s="62"/>
      <c r="B115" s="62" t="s">
        <v>259</v>
      </c>
      <c r="C115" s="243">
        <f>SUM(C111:C114)</f>
        <v>0</v>
      </c>
      <c r="D115" s="243">
        <f>SUM(D111:D114)</f>
        <v>0</v>
      </c>
      <c r="E115" s="243">
        <f>SUM(E111:E114)</f>
        <v>0</v>
      </c>
      <c r="F115" s="243">
        <f>SUM(F111:F114)</f>
        <v>0</v>
      </c>
      <c r="G115" s="243">
        <f>SUM(G111:G114)</f>
        <v>0</v>
      </c>
      <c r="H115" s="243"/>
      <c r="I115" s="243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39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8" t="s">
        <v>143</v>
      </c>
      <c r="B2" s="479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82" t="s">
        <v>235</v>
      </c>
      <c r="B4" s="483"/>
      <c r="C4" s="483"/>
      <c r="D4" s="483"/>
      <c r="E4" s="483"/>
      <c r="F4" s="483"/>
      <c r="G4" s="483"/>
      <c r="H4" s="484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5" t="s">
        <v>151</v>
      </c>
      <c r="B6" s="486"/>
      <c r="C6" s="486"/>
      <c r="D6" s="486"/>
      <c r="E6" s="486"/>
      <c r="F6" s="486"/>
      <c r="G6" s="486"/>
      <c r="H6" s="487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13"/>
  <sheetViews>
    <sheetView zoomScaleNormal="100" zoomScaleSheetLayoutView="100" workbookViewId="0">
      <selection activeCell="H16" sqref="A1:H16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285</v>
      </c>
      <c r="B8" s="489"/>
      <c r="C8" s="489"/>
      <c r="D8" s="489"/>
      <c r="E8" s="489"/>
      <c r="F8" s="489"/>
      <c r="G8" s="489"/>
      <c r="H8" s="489"/>
    </row>
    <row r="13" spans="1:17" x14ac:dyDescent="0.2">
      <c r="A13" s="1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D28"/>
  <sheetViews>
    <sheetView zoomScaleNormal="100" zoomScaleSheetLayoutView="100" workbookViewId="0">
      <selection activeCell="B25" sqref="B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7" customFormat="1" ht="11.25" customHeight="1" x14ac:dyDescent="0.2">
      <c r="A5" s="260" t="s">
        <v>293</v>
      </c>
      <c r="B5" s="89"/>
      <c r="C5" s="282"/>
      <c r="D5" s="281" t="s">
        <v>290</v>
      </c>
    </row>
    <row r="6" spans="1:4" x14ac:dyDescent="0.2">
      <c r="A6" s="280"/>
      <c r="B6" s="280"/>
      <c r="C6" s="279"/>
      <c r="D6" s="278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77" t="s">
        <v>289</v>
      </c>
    </row>
    <row r="8" spans="1:4" x14ac:dyDescent="0.2">
      <c r="A8" s="222"/>
      <c r="B8" s="263"/>
      <c r="C8" s="264">
        <v>0</v>
      </c>
      <c r="D8" s="263"/>
    </row>
    <row r="9" spans="1:4" x14ac:dyDescent="0.2">
      <c r="A9" s="222"/>
      <c r="B9" s="263"/>
      <c r="C9" s="264">
        <v>0</v>
      </c>
      <c r="D9" s="263"/>
    </row>
    <row r="10" spans="1:4" x14ac:dyDescent="0.2">
      <c r="A10" s="222"/>
      <c r="B10" s="454" t="s">
        <v>569</v>
      </c>
      <c r="C10" s="264">
        <v>0</v>
      </c>
      <c r="D10" s="263"/>
    </row>
    <row r="11" spans="1:4" x14ac:dyDescent="0.2">
      <c r="A11" s="222"/>
      <c r="B11" s="263"/>
      <c r="C11" s="264">
        <v>0</v>
      </c>
      <c r="D11" s="263"/>
    </row>
    <row r="12" spans="1:4" x14ac:dyDescent="0.2">
      <c r="A12" s="222"/>
      <c r="B12" s="263"/>
      <c r="C12" s="264">
        <v>0</v>
      </c>
      <c r="D12" s="263"/>
    </row>
    <row r="13" spans="1:4" x14ac:dyDescent="0.2">
      <c r="A13" s="222"/>
      <c r="B13" s="263"/>
      <c r="C13" s="264">
        <v>0</v>
      </c>
      <c r="D13" s="263"/>
    </row>
    <row r="14" spans="1:4" x14ac:dyDescent="0.2">
      <c r="A14" s="222"/>
      <c r="B14" s="263"/>
      <c r="C14" s="264">
        <v>0</v>
      </c>
      <c r="D14" s="263"/>
    </row>
    <row r="15" spans="1:4" x14ac:dyDescent="0.2">
      <c r="A15" s="222"/>
      <c r="B15" s="263"/>
      <c r="C15" s="264">
        <v>0</v>
      </c>
      <c r="D15" s="263"/>
    </row>
    <row r="16" spans="1:4" x14ac:dyDescent="0.2">
      <c r="A16" s="283"/>
      <c r="B16" s="283" t="s">
        <v>292</v>
      </c>
      <c r="C16" s="218">
        <f>SUM(C8:C15)</f>
        <v>0</v>
      </c>
      <c r="D16" s="276"/>
    </row>
    <row r="17" spans="1:4" x14ac:dyDescent="0.2">
      <c r="A17" s="60"/>
      <c r="B17" s="60"/>
      <c r="C17" s="230"/>
      <c r="D17" s="60"/>
    </row>
    <row r="18" spans="1:4" x14ac:dyDescent="0.2">
      <c r="A18" s="60"/>
      <c r="B18" s="60"/>
      <c r="C18" s="230"/>
      <c r="D18" s="60"/>
    </row>
    <row r="19" spans="1:4" s="257" customFormat="1" ht="11.25" customHeight="1" x14ac:dyDescent="0.2">
      <c r="A19" s="260" t="s">
        <v>291</v>
      </c>
      <c r="B19" s="60"/>
      <c r="C19" s="282"/>
      <c r="D19" s="281" t="s">
        <v>290</v>
      </c>
    </row>
    <row r="20" spans="1:4" x14ac:dyDescent="0.2">
      <c r="A20" s="280"/>
      <c r="B20" s="280"/>
      <c r="C20" s="279"/>
      <c r="D20" s="278"/>
    </row>
    <row r="21" spans="1:4" ht="15" customHeight="1" x14ac:dyDescent="0.2">
      <c r="A21" s="227" t="s">
        <v>45</v>
      </c>
      <c r="B21" s="226" t="s">
        <v>46</v>
      </c>
      <c r="C21" s="224" t="s">
        <v>242</v>
      </c>
      <c r="D21" s="277" t="s">
        <v>289</v>
      </c>
    </row>
    <row r="22" spans="1:4" x14ac:dyDescent="0.2">
      <c r="A22" s="236"/>
      <c r="B22" s="275"/>
      <c r="C22" s="264">
        <v>0</v>
      </c>
      <c r="D22" s="263"/>
    </row>
    <row r="23" spans="1:4" x14ac:dyDescent="0.2">
      <c r="A23" s="236"/>
      <c r="B23" s="455" t="s">
        <v>570</v>
      </c>
      <c r="C23" s="264">
        <v>0</v>
      </c>
      <c r="D23" s="263"/>
    </row>
    <row r="24" spans="1:4" x14ac:dyDescent="0.2">
      <c r="A24" s="236"/>
      <c r="B24" s="275"/>
      <c r="C24" s="264">
        <v>0</v>
      </c>
      <c r="D24" s="263"/>
    </row>
    <row r="25" spans="1:4" x14ac:dyDescent="0.2">
      <c r="A25" s="236"/>
      <c r="B25" s="275"/>
      <c r="C25" s="264">
        <v>0</v>
      </c>
      <c r="D25" s="263"/>
    </row>
    <row r="26" spans="1:4" x14ac:dyDescent="0.2">
      <c r="A26" s="252"/>
      <c r="B26" s="252" t="s">
        <v>288</v>
      </c>
      <c r="C26" s="232">
        <f>SUM(C22:C25)</f>
        <v>0</v>
      </c>
      <c r="D26" s="276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30</vt:i4>
      </vt:variant>
    </vt:vector>
  </HeadingPairs>
  <TitlesOfParts>
    <vt:vector size="81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Conciliacion_Eg!Área_de_impresión</vt:lpstr>
      <vt:lpstr>Conciliacion_Ig!Área_de_impresión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2017-10-16T15:44:30Z</cp:lastPrinted>
  <dcterms:created xsi:type="dcterms:W3CDTF">2012-12-11T20:36:24Z</dcterms:created>
  <dcterms:modified xsi:type="dcterms:W3CDTF">2017-10-16T15:45:03Z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